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240" windowHeight="11625" tabRatio="737"/>
  </bookViews>
  <sheets>
    <sheet name="401Gas&amp;DieselCons" sheetId="1" r:id="rId1"/>
    <sheet name="402GHG Emissions" sheetId="2" r:id="rId2"/>
    <sheet name="404Red Listed Bridges" sheetId="3" r:id="rId3"/>
    <sheet name="405Pavement Condition" sheetId="4" r:id="rId4"/>
    <sheet name="406 Tons of Freight" sheetId="5" r:id="rId5"/>
    <sheet name="407 Transit" sheetId="7" r:id="rId6"/>
    <sheet name="408 Travel Mode" sheetId="8" r:id="rId7"/>
    <sheet name="409 Transit Access" sheetId="9" r:id="rId8"/>
  </sheets>
  <calcPr calcId="145621"/>
</workbook>
</file>

<file path=xl/calcChain.xml><?xml version="1.0" encoding="utf-8"?>
<calcChain xmlns="http://schemas.openxmlformats.org/spreadsheetml/2006/main">
  <c r="I70" i="1" l="1"/>
  <c r="H70" i="1"/>
  <c r="E70" i="1"/>
  <c r="D70" i="1"/>
  <c r="G69" i="1"/>
  <c r="C69" i="1"/>
  <c r="G68" i="1"/>
  <c r="C68" i="1"/>
  <c r="G67" i="1"/>
  <c r="C67" i="1"/>
  <c r="G66" i="1"/>
  <c r="C66" i="1"/>
  <c r="H65" i="1"/>
  <c r="G65" i="1"/>
  <c r="D65" i="1"/>
  <c r="C65" i="1"/>
  <c r="G64" i="1"/>
  <c r="C64" i="1"/>
  <c r="G63" i="1"/>
  <c r="C63" i="1"/>
  <c r="G62" i="1"/>
  <c r="C62" i="1"/>
  <c r="G61" i="1"/>
  <c r="C61" i="1"/>
  <c r="I60" i="1"/>
  <c r="H60" i="1"/>
  <c r="G60" i="1"/>
  <c r="E60" i="1"/>
  <c r="D60" i="1"/>
  <c r="C60" i="1"/>
  <c r="G59" i="1"/>
  <c r="C59" i="1"/>
  <c r="G58" i="1"/>
  <c r="C58" i="1"/>
  <c r="G57" i="1"/>
  <c r="C57" i="1"/>
  <c r="G56" i="1"/>
  <c r="C56" i="1"/>
  <c r="H55" i="1"/>
  <c r="G55" i="1"/>
  <c r="D55" i="1"/>
  <c r="C55" i="1"/>
  <c r="G54" i="1"/>
  <c r="C54" i="1"/>
  <c r="G53" i="1"/>
  <c r="C53" i="1"/>
  <c r="G52" i="1"/>
  <c r="C52" i="1"/>
  <c r="G51" i="1"/>
  <c r="C51" i="1"/>
  <c r="I50" i="1"/>
  <c r="H50" i="1"/>
  <c r="G50" i="1"/>
  <c r="E50" i="1"/>
  <c r="D50" i="1"/>
  <c r="C50" i="1"/>
  <c r="G49" i="1"/>
  <c r="C49" i="1"/>
  <c r="G48" i="1"/>
  <c r="C48" i="1"/>
  <c r="G47" i="1"/>
  <c r="C47" i="1"/>
  <c r="G46" i="1"/>
  <c r="C46" i="1"/>
  <c r="H45" i="1"/>
  <c r="G45" i="1"/>
  <c r="D45" i="1"/>
  <c r="C45" i="1"/>
  <c r="G44" i="1"/>
  <c r="C44" i="1"/>
  <c r="G43" i="1"/>
  <c r="C43" i="1"/>
  <c r="G42" i="1"/>
  <c r="C42" i="1"/>
  <c r="G41" i="1"/>
  <c r="C41" i="1"/>
  <c r="I40" i="1"/>
  <c r="H40" i="1"/>
  <c r="G40" i="1"/>
  <c r="E40" i="1"/>
  <c r="D40" i="1"/>
  <c r="C40" i="1"/>
  <c r="G39" i="1"/>
  <c r="C39" i="1"/>
  <c r="G38" i="1"/>
  <c r="C38" i="1"/>
  <c r="G37" i="1"/>
  <c r="C37" i="1"/>
  <c r="G36" i="1"/>
  <c r="C36" i="1"/>
  <c r="H35" i="1"/>
  <c r="G35" i="1"/>
  <c r="D35" i="1"/>
  <c r="C35" i="1"/>
  <c r="G34" i="1"/>
  <c r="C34" i="1"/>
  <c r="G33" i="1"/>
  <c r="C33" i="1"/>
  <c r="G32" i="1"/>
  <c r="C32" i="1"/>
  <c r="G31" i="1"/>
  <c r="C31" i="1"/>
  <c r="I30" i="1"/>
  <c r="H30" i="1"/>
  <c r="G30" i="1"/>
  <c r="E30" i="1"/>
  <c r="D30" i="1"/>
  <c r="C30" i="1"/>
  <c r="G29" i="1"/>
  <c r="C29" i="1"/>
  <c r="G28" i="1"/>
  <c r="C28" i="1"/>
  <c r="G27" i="1"/>
  <c r="C27" i="1"/>
  <c r="G26" i="1"/>
  <c r="C26" i="1"/>
  <c r="H25" i="1"/>
  <c r="G25" i="1"/>
  <c r="D25" i="1"/>
  <c r="C25" i="1"/>
  <c r="G24" i="1"/>
  <c r="C24" i="1"/>
  <c r="G23" i="1"/>
  <c r="C23" i="1"/>
  <c r="G22" i="1"/>
  <c r="C22" i="1"/>
  <c r="G21" i="1"/>
  <c r="C21" i="1"/>
  <c r="I20" i="1"/>
  <c r="H20" i="1"/>
  <c r="G20" i="1"/>
  <c r="E20" i="1"/>
  <c r="D20" i="1"/>
  <c r="C20" i="1"/>
  <c r="G19" i="1"/>
  <c r="C19" i="1"/>
  <c r="G18" i="1"/>
  <c r="C18" i="1"/>
  <c r="G17" i="1"/>
  <c r="C17" i="1"/>
  <c r="G16" i="1"/>
  <c r="C16" i="1"/>
  <c r="H15" i="1"/>
  <c r="G15" i="1"/>
  <c r="D15" i="1"/>
  <c r="C15" i="1"/>
  <c r="G14" i="1"/>
  <c r="C14" i="1"/>
  <c r="G13" i="1"/>
  <c r="C13" i="1"/>
  <c r="G12" i="1"/>
  <c r="C12" i="1"/>
  <c r="G11" i="1"/>
  <c r="C11" i="1"/>
  <c r="G10" i="1"/>
  <c r="C10" i="1"/>
</calcChain>
</file>

<file path=xl/sharedStrings.xml><?xml version="1.0" encoding="utf-8"?>
<sst xmlns="http://schemas.openxmlformats.org/spreadsheetml/2006/main" count="133" uniqueCount="75">
  <si>
    <t>http://www.google.com/publicdata/explore?ds=gb66jodhlsaab_</t>
  </si>
  <si>
    <t>% Change of Gasoline over time</t>
  </si>
  <si>
    <t>% Change of Diesel over time</t>
  </si>
  <si>
    <t>Year</t>
  </si>
  <si>
    <t>Gallons of Gas</t>
  </si>
  <si>
    <t>% Change By Year</t>
  </si>
  <si>
    <t>% Change by 5 years</t>
  </si>
  <si>
    <t>% Change by 10 years</t>
  </si>
  <si>
    <t>Gallons of Diesel</t>
  </si>
  <si>
    <t>Category: Transportation</t>
  </si>
  <si>
    <t>Variable: Gasoline and Diesel Consumption [ID #401]- Percentage Change</t>
  </si>
  <si>
    <t>Data Source: US Department of Transportation; Office of Highway Policy Information; Highway Statistics Series, Last Updated June 25, 2012</t>
  </si>
  <si>
    <t>http://www.epa.gov/climatechange/Downloads/ghgemissions/US-GHG-Inventory-2012-Main-Text.pdf</t>
  </si>
  <si>
    <t>Table 2-12</t>
  </si>
  <si>
    <t>1,834 teragrams accounting for 26.9 percent out of the major contributing sectors</t>
  </si>
  <si>
    <t>Variable: Greenhouse Gas Emissions attributed to Transportation [ID #402]- Percentage</t>
  </si>
  <si>
    <t>Data Source: EPA US GHG Inventory 2012</t>
  </si>
  <si>
    <t>http://www.nh.gov/dot/org/commissioner/documents/bsc_booklet_weblr.pdf</t>
  </si>
  <si>
    <t>http://www.nh.gov/dot/org/projectdevelopment/planning/typ/documents/03_Br_State_All_11-20.pdf</t>
  </si>
  <si>
    <t>Variable: Red Listed Bridges [ID #404]- # of State Red Listed Bridges</t>
  </si>
  <si>
    <t>Data Source: NH DOT 2011 Scorecard</t>
  </si>
  <si>
    <t>RPC</t>
  </si>
  <si>
    <t>NRPC</t>
  </si>
  <si>
    <t>CNHRPC</t>
  </si>
  <si>
    <t>LRPC</t>
  </si>
  <si>
    <t>NCC</t>
  </si>
  <si>
    <t>SNHPC</t>
  </si>
  <si>
    <t>SRPC</t>
  </si>
  <si>
    <t>SWRPC</t>
  </si>
  <si>
    <t>UVLSRPC</t>
  </si>
  <si>
    <t>Total</t>
  </si>
  <si>
    <t>http://www.nh.gov/dot/org/commissioner/documents/2011bsc_executivesummarylr.pdf</t>
  </si>
  <si>
    <t>http://www.nh.gov/dot/org/commissioner/balanced-scorecard/department/documents/bs_performance_pavecond.pdf</t>
  </si>
  <si>
    <t>Variable: Pavement Condition [ID #405]- Miles of NHDOT rated and maintained pavement by pavement condition</t>
  </si>
  <si>
    <t>Good</t>
  </si>
  <si>
    <t>Fair</t>
  </si>
  <si>
    <t>Poor</t>
  </si>
  <si>
    <t>Pavement Condition in miles</t>
  </si>
  <si>
    <t>NH Pavement Conditions</t>
  </si>
  <si>
    <t>http://www.nh.gov/dot/org/commissioner/balanced-scorecard/department/documents/bs_performance_totalcargoshipped.pdf</t>
  </si>
  <si>
    <t>Variable: Tons of Freight Shipped via all modes [ID #406]</t>
  </si>
  <si>
    <t>Tons of Freight Shipped</t>
  </si>
  <si>
    <t>State</t>
  </si>
  <si>
    <t>NH</t>
  </si>
  <si>
    <t>NH Total</t>
  </si>
  <si>
    <t>Tons of Freight Shipped via all Modes of Transportation</t>
  </si>
  <si>
    <t>http://www.nh.gov/dot/org/commissioner/documents/2011bsc_executivesummarylr.pdf and  http://www.nh.gov/dot/org/commissioner/documents/bsc_booklet_weblr.pdf</t>
  </si>
  <si>
    <t>Page 29 &amp; 30</t>
  </si>
  <si>
    <t>Annual Number of Public Transit Passengers</t>
  </si>
  <si>
    <t>Number of Passengers</t>
  </si>
  <si>
    <t>Variable: Public Transit Utilization [ID #407], Tab 2 - # miles served by local transit</t>
  </si>
  <si>
    <t>Data Source: RPC Specific shapefiles</t>
  </si>
  <si>
    <t>Number of Miles</t>
  </si>
  <si>
    <t>Total Number of Miles</t>
  </si>
  <si>
    <t>Number of Miles Served by Local Transportation</t>
  </si>
  <si>
    <t>http://factfinder2.census.gov</t>
  </si>
  <si>
    <t>Variable: Travel Mode Share [ID #408] - Total percentage of workers commuting via walking, public transportation, biking, and carpooling</t>
  </si>
  <si>
    <t>Data Source: American Community Survey: Table B08301. Means of Transportation to Work for Workers 16 and Over. 2011 5 - Yr Estimate.</t>
  </si>
  <si>
    <t>State Total</t>
  </si>
  <si>
    <t>Total Percentage of Workers Commuting via Walking, Public Transportation, Biking, and Carpooling</t>
  </si>
  <si>
    <t>*Per census tract estimation, expected overlap between regions</t>
  </si>
  <si>
    <t>http://www.nh.gov/dot/org/commissioner/balanced-scorecard/department/documents/bs_performance_multimodaltrans.pdf</t>
  </si>
  <si>
    <t>2010 Census Tract Block data</t>
  </si>
  <si>
    <t>Variable: Population with Access to multi-modal transportation [ID #409] - percentage served by local transit</t>
  </si>
  <si>
    <t>Total Population Estimation</t>
  </si>
  <si>
    <t>Served Population Estimation</t>
  </si>
  <si>
    <t>Percentage Served</t>
  </si>
  <si>
    <t>Estimated Total</t>
  </si>
  <si>
    <t>Percentage of Population Served by Local Transportation</t>
  </si>
  <si>
    <t>Number of Teragrams</t>
  </si>
  <si>
    <t>Percentage of Emissions (teragrams) out of the Major Contributing Sectors</t>
  </si>
  <si>
    <t>Percentage of Greenhouse Gas Emissions Attributed to Transportation</t>
  </si>
  <si>
    <t>NH Red Listed Bridges</t>
  </si>
  <si>
    <t>Number of Red Listed Bridges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</si>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</sst>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/>
      <diagonal/>
    </border>
    <border>
      <left style="thin">
        <color theme="0" tint="-0.2499465926084170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medium">
        <color auto="1"/>
      </bottom>
      <diagonal/>
    </border>
    <border>
      <left style="thin">
        <color theme="0" tint="-0.2499465926084170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/>
      <bottom style="thin">
        <color theme="0" tint="-0.24994659260841701"/>
      </bottom>
      <diagonal/>
    </border>
    <border>
      <left style="medium">
        <color auto="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medium">
        <color auto="1"/>
      </right>
      <top style="thin">
        <color theme="0" tint="-0.24994659260841701"/>
      </top>
      <bottom style="medium">
        <color auto="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3" fontId="3" fillId="0" borderId="0" xfId="0" applyNumberFormat="1" applyFont="1"/>
    <xf numFmtId="10" fontId="3" fillId="0" borderId="0" xfId="0" applyNumberFormat="1" applyFont="1"/>
    <xf numFmtId="164" fontId="3" fillId="0" borderId="0" xfId="0" applyNumberFormat="1" applyFont="1"/>
    <xf numFmtId="0" fontId="4" fillId="0" borderId="0" xfId="1" applyFont="1"/>
    <xf numFmtId="0" fontId="3" fillId="0" borderId="4" xfId="0" applyFont="1" applyBorder="1" applyAlignment="1">
      <alignment horizontal="center" wrapText="1"/>
    </xf>
    <xf numFmtId="3" fontId="3" fillId="0" borderId="5" xfId="0" applyNumberFormat="1" applyFont="1" applyBorder="1" applyAlignment="1">
      <alignment horizontal="center" wrapText="1"/>
    </xf>
    <xf numFmtId="10" fontId="3" fillId="0" borderId="6" xfId="0" applyNumberFormat="1" applyFont="1" applyBorder="1" applyAlignment="1">
      <alignment horizontal="center" wrapText="1"/>
    </xf>
    <xf numFmtId="10" fontId="3" fillId="0" borderId="7" xfId="0" applyNumberFormat="1" applyFont="1" applyBorder="1" applyAlignment="1">
      <alignment horizontal="center" wrapText="1"/>
    </xf>
    <xf numFmtId="164" fontId="3" fillId="0" borderId="6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8" xfId="0" applyFont="1" applyBorder="1" applyAlignment="1">
      <alignment horizontal="center"/>
    </xf>
    <xf numFmtId="3" fontId="3" fillId="0" borderId="9" xfId="0" applyNumberFormat="1" applyFont="1" applyBorder="1"/>
    <xf numFmtId="10" fontId="3" fillId="0" borderId="10" xfId="0" applyNumberFormat="1" applyFont="1" applyBorder="1"/>
    <xf numFmtId="10" fontId="3" fillId="0" borderId="11" xfId="0" applyNumberFormat="1" applyFont="1" applyBorder="1"/>
    <xf numFmtId="164" fontId="3" fillId="0" borderId="10" xfId="0" applyNumberFormat="1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 applyAlignment="1">
      <alignment horizontal="center"/>
    </xf>
    <xf numFmtId="3" fontId="3" fillId="0" borderId="13" xfId="0" applyNumberFormat="1" applyFont="1" applyBorder="1"/>
    <xf numFmtId="10" fontId="3" fillId="0" borderId="14" xfId="0" applyNumberFormat="1" applyFont="1" applyBorder="1"/>
    <xf numFmtId="10" fontId="3" fillId="0" borderId="15" xfId="0" applyNumberFormat="1" applyFont="1" applyBorder="1"/>
    <xf numFmtId="164" fontId="3" fillId="0" borderId="14" xfId="0" applyNumberFormat="1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 applyAlignment="1">
      <alignment horizontal="center"/>
    </xf>
    <xf numFmtId="3" fontId="3" fillId="0" borderId="17" xfId="0" applyNumberFormat="1" applyFont="1" applyBorder="1"/>
    <xf numFmtId="10" fontId="3" fillId="0" borderId="18" xfId="0" applyNumberFormat="1" applyFont="1" applyBorder="1"/>
    <xf numFmtId="10" fontId="3" fillId="0" borderId="19" xfId="0" applyNumberFormat="1" applyFont="1" applyBorder="1"/>
    <xf numFmtId="164" fontId="3" fillId="0" borderId="18" xfId="0" applyNumberFormat="1" applyFont="1" applyBorder="1"/>
    <xf numFmtId="0" fontId="5" fillId="0" borderId="0" xfId="0" applyFont="1"/>
    <xf numFmtId="0" fontId="7" fillId="0" borderId="0" xfId="1" applyFont="1" applyAlignment="1">
      <alignment vertical="center"/>
    </xf>
    <xf numFmtId="0" fontId="5" fillId="0" borderId="0" xfId="0" applyFont="1" applyFill="1" applyBorder="1"/>
    <xf numFmtId="0" fontId="3" fillId="0" borderId="0" xfId="0" applyFont="1" applyAlignment="1">
      <alignment vertical="center"/>
    </xf>
    <xf numFmtId="0" fontId="5" fillId="0" borderId="20" xfId="0" applyFont="1" applyBorder="1"/>
    <xf numFmtId="0" fontId="3" fillId="0" borderId="20" xfId="0" applyFont="1" applyBorder="1"/>
    <xf numFmtId="0" fontId="3" fillId="0" borderId="22" xfId="0" applyFont="1" applyBorder="1"/>
    <xf numFmtId="0" fontId="5" fillId="0" borderId="23" xfId="0" applyFont="1" applyBorder="1"/>
    <xf numFmtId="0" fontId="5" fillId="0" borderId="23" xfId="0" applyFont="1" applyBorder="1" applyAlignment="1">
      <alignment wrapText="1"/>
    </xf>
    <xf numFmtId="0" fontId="3" fillId="0" borderId="26" xfId="0" applyFont="1" applyBorder="1"/>
    <xf numFmtId="0" fontId="5" fillId="0" borderId="4" xfId="0" applyFont="1" applyBorder="1"/>
    <xf numFmtId="0" fontId="5" fillId="0" borderId="22" xfId="0" applyFont="1" applyBorder="1"/>
    <xf numFmtId="0" fontId="3" fillId="0" borderId="21" xfId="0" applyFont="1" applyBorder="1"/>
    <xf numFmtId="0" fontId="3" fillId="0" borderId="0" xfId="0" applyFont="1" applyBorder="1"/>
    <xf numFmtId="3" fontId="5" fillId="0" borderId="0" xfId="0" applyNumberFormat="1" applyFont="1"/>
    <xf numFmtId="0" fontId="5" fillId="0" borderId="0" xfId="0" applyFont="1" applyAlignment="1">
      <alignment vertical="center"/>
    </xf>
    <xf numFmtId="3" fontId="3" fillId="0" borderId="22" xfId="0" applyNumberFormat="1" applyFont="1" applyBorder="1" applyAlignment="1">
      <alignment horizontal="right"/>
    </xf>
    <xf numFmtId="0" fontId="5" fillId="0" borderId="34" xfId="0" applyFont="1" applyBorder="1"/>
    <xf numFmtId="3" fontId="3" fillId="0" borderId="22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3" fontId="5" fillId="0" borderId="22" xfId="0" applyNumberFormat="1" applyFont="1" applyBorder="1" applyAlignment="1">
      <alignment horizontal="center"/>
    </xf>
    <xf numFmtId="0" fontId="3" fillId="0" borderId="20" xfId="0" applyFont="1" applyBorder="1" applyAlignment="1">
      <alignment horizontal="right"/>
    </xf>
    <xf numFmtId="0" fontId="5" fillId="0" borderId="22" xfId="0" applyFont="1" applyBorder="1" applyAlignment="1">
      <alignment wrapText="1"/>
    </xf>
    <xf numFmtId="0" fontId="5" fillId="0" borderId="22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164" fontId="6" fillId="0" borderId="0" xfId="0" applyNumberFormat="1" applyFont="1"/>
    <xf numFmtId="164" fontId="5" fillId="0" borderId="0" xfId="0" applyNumberFormat="1" applyFont="1"/>
    <xf numFmtId="164" fontId="1" fillId="0" borderId="20" xfId="0" applyNumberFormat="1" applyFont="1" applyBorder="1"/>
    <xf numFmtId="10" fontId="5" fillId="0" borderId="22" xfId="0" applyNumberFormat="1" applyFont="1" applyBorder="1"/>
    <xf numFmtId="164" fontId="1" fillId="0" borderId="21" xfId="0" applyNumberFormat="1" applyFont="1" applyBorder="1"/>
    <xf numFmtId="164" fontId="1" fillId="0" borderId="22" xfId="0" applyNumberFormat="1" applyFont="1" applyBorder="1"/>
    <xf numFmtId="0" fontId="3" fillId="0" borderId="22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10" fontId="3" fillId="0" borderId="22" xfId="0" applyNumberFormat="1" applyFont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10" fontId="3" fillId="0" borderId="20" xfId="0" applyNumberFormat="1" applyFont="1" applyBorder="1" applyAlignment="1">
      <alignment horizontal="center"/>
    </xf>
    <xf numFmtId="3" fontId="5" fillId="0" borderId="20" xfId="0" applyNumberFormat="1" applyFont="1" applyBorder="1" applyAlignment="1">
      <alignment horizontal="center"/>
    </xf>
    <xf numFmtId="10" fontId="5" fillId="0" borderId="20" xfId="0" applyNumberFormat="1" applyFont="1" applyBorder="1" applyAlignment="1">
      <alignment horizontal="center"/>
    </xf>
    <xf numFmtId="3" fontId="5" fillId="0" borderId="22" xfId="0" applyNumberFormat="1" applyFont="1" applyBorder="1"/>
    <xf numFmtId="0" fontId="3" fillId="0" borderId="23" xfId="0" applyFont="1" applyBorder="1"/>
    <xf numFmtId="0" fontId="3" fillId="0" borderId="23" xfId="0" applyFont="1" applyBorder="1" applyAlignment="1">
      <alignment wrapText="1"/>
    </xf>
    <xf numFmtId="3" fontId="5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4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3" xfId="0" applyFont="1" applyBorder="1" applyAlignment="1">
      <alignment horizontal="center" wrapText="1"/>
    </xf>
    <xf numFmtId="0" fontId="5" fillId="0" borderId="23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ogle.com/publicdata/explore?ds=gb66jodhlsaab_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pa.gov/climatechange/Downloads/ghgemissions/US-GHG-Inventory-2012-Main-Text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factfinder2.census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workbookViewId="0">
      <selection activeCell="D76" sqref="D76"/>
    </sheetView>
  </sheetViews>
  <sheetFormatPr defaultRowHeight="12.75" x14ac:dyDescent="0.2"/>
  <cols>
    <col min="1" max="1" width="8" style="1" customWidth="1"/>
    <col min="2" max="2" width="13.28515625" style="2" customWidth="1"/>
    <col min="3" max="3" width="9.5703125" style="3" customWidth="1"/>
    <col min="4" max="4" width="11.28515625" style="3" customWidth="1"/>
    <col min="5" max="5" width="11.42578125" style="3" customWidth="1"/>
    <col min="6" max="6" width="13.140625" style="2" customWidth="1"/>
    <col min="7" max="7" width="10" style="4" customWidth="1"/>
    <col min="8" max="8" width="10.7109375" style="1" customWidth="1"/>
    <col min="9" max="9" width="10.5703125" style="1" customWidth="1"/>
    <col min="10" max="16384" width="9.140625" style="1"/>
  </cols>
  <sheetData>
    <row r="1" spans="1:9" x14ac:dyDescent="0.2">
      <c r="A1" s="31" t="s">
        <v>9</v>
      </c>
    </row>
    <row r="2" spans="1:9" x14ac:dyDescent="0.2">
      <c r="A2" s="31" t="s">
        <v>10</v>
      </c>
    </row>
    <row r="3" spans="1:9" x14ac:dyDescent="0.2">
      <c r="A3" s="31" t="s">
        <v>11</v>
      </c>
    </row>
    <row r="4" spans="1:9" x14ac:dyDescent="0.2">
      <c r="A4" s="5" t="s">
        <v>0</v>
      </c>
    </row>
    <row r="5" spans="1:9" x14ac:dyDescent="0.2">
      <c r="A5" s="5"/>
    </row>
    <row r="6" spans="1:9" x14ac:dyDescent="0.2">
      <c r="A6" s="5"/>
    </row>
    <row r="7" spans="1:9" ht="13.5" thickBot="1" x14ac:dyDescent="0.25"/>
    <row r="8" spans="1:9" ht="13.5" thickBot="1" x14ac:dyDescent="0.25">
      <c r="B8" s="74" t="s">
        <v>1</v>
      </c>
      <c r="C8" s="75"/>
      <c r="D8" s="75"/>
      <c r="E8" s="76"/>
      <c r="F8" s="74" t="s">
        <v>2</v>
      </c>
      <c r="G8" s="75"/>
      <c r="H8" s="75"/>
      <c r="I8" s="76"/>
    </row>
    <row r="9" spans="1:9" s="11" customFormat="1" ht="39" thickBot="1" x14ac:dyDescent="0.25">
      <c r="A9" s="6" t="s">
        <v>3</v>
      </c>
      <c r="B9" s="7" t="s">
        <v>4</v>
      </c>
      <c r="C9" s="8" t="s">
        <v>5</v>
      </c>
      <c r="D9" s="8" t="s">
        <v>6</v>
      </c>
      <c r="E9" s="9" t="s">
        <v>7</v>
      </c>
      <c r="F9" s="7" t="s">
        <v>8</v>
      </c>
      <c r="G9" s="10" t="s">
        <v>5</v>
      </c>
      <c r="H9" s="8" t="s">
        <v>6</v>
      </c>
      <c r="I9" s="9" t="s">
        <v>7</v>
      </c>
    </row>
    <row r="10" spans="1:9" x14ac:dyDescent="0.2">
      <c r="A10" s="12">
        <v>1950</v>
      </c>
      <c r="B10" s="13">
        <v>128140000</v>
      </c>
      <c r="C10" s="14">
        <f>(B11-B10)/B10</f>
        <v>3.7373185578273765E-2</v>
      </c>
      <c r="D10" s="14"/>
      <c r="E10" s="15"/>
      <c r="F10" s="13">
        <v>460000</v>
      </c>
      <c r="G10" s="16">
        <f>(F11-F10)/F10</f>
        <v>0.26521739130434785</v>
      </c>
      <c r="H10" s="17"/>
      <c r="I10" s="18"/>
    </row>
    <row r="11" spans="1:9" x14ac:dyDescent="0.2">
      <c r="A11" s="19">
        <v>1951</v>
      </c>
      <c r="B11" s="20">
        <v>132929000</v>
      </c>
      <c r="C11" s="21">
        <f>(B12-B11)/B11</f>
        <v>4.2902602140992563E-2</v>
      </c>
      <c r="D11" s="21"/>
      <c r="E11" s="22"/>
      <c r="F11" s="20">
        <v>582000</v>
      </c>
      <c r="G11" s="23">
        <f t="shared" ref="G11:G69" si="0">(F12-F11)/F11</f>
        <v>4.4673539518900345E-2</v>
      </c>
      <c r="H11" s="24"/>
      <c r="I11" s="25"/>
    </row>
    <row r="12" spans="1:9" x14ac:dyDescent="0.2">
      <c r="A12" s="19">
        <v>1952</v>
      </c>
      <c r="B12" s="20">
        <v>138632000</v>
      </c>
      <c r="C12" s="21">
        <f t="shared" ref="C12:C69" si="1">(B13-B12)/B12</f>
        <v>7.0034335506953663E-2</v>
      </c>
      <c r="D12" s="21"/>
      <c r="E12" s="22"/>
      <c r="F12" s="20">
        <v>608000</v>
      </c>
      <c r="G12" s="23">
        <f t="shared" si="0"/>
        <v>2.6315789473684209E-2</v>
      </c>
      <c r="H12" s="24"/>
      <c r="I12" s="25"/>
    </row>
    <row r="13" spans="1:9" x14ac:dyDescent="0.2">
      <c r="A13" s="19">
        <v>1953</v>
      </c>
      <c r="B13" s="20">
        <v>148341000</v>
      </c>
      <c r="C13" s="21">
        <f t="shared" si="1"/>
        <v>5.139509643321806E-2</v>
      </c>
      <c r="D13" s="21"/>
      <c r="E13" s="22"/>
      <c r="F13" s="20">
        <v>624000</v>
      </c>
      <c r="G13" s="23">
        <f t="shared" si="0"/>
        <v>-9.6153846153846159E-3</v>
      </c>
      <c r="H13" s="24"/>
      <c r="I13" s="25"/>
    </row>
    <row r="14" spans="1:9" x14ac:dyDescent="0.2">
      <c r="A14" s="19">
        <v>1954</v>
      </c>
      <c r="B14" s="20">
        <v>155965000</v>
      </c>
      <c r="C14" s="21">
        <f t="shared" si="1"/>
        <v>6.6822684576667846E-2</v>
      </c>
      <c r="D14" s="21"/>
      <c r="E14" s="22"/>
      <c r="F14" s="20">
        <v>618000</v>
      </c>
      <c r="G14" s="23">
        <f>(F15-F14)/F14</f>
        <v>1.0339805825242718</v>
      </c>
      <c r="H14" s="24"/>
      <c r="I14" s="25"/>
    </row>
    <row r="15" spans="1:9" x14ac:dyDescent="0.2">
      <c r="A15" s="19">
        <v>1955</v>
      </c>
      <c r="B15" s="20">
        <v>166387000</v>
      </c>
      <c r="C15" s="21">
        <f t="shared" si="1"/>
        <v>5.9055094448484557E-2</v>
      </c>
      <c r="D15" s="21">
        <f>(B15-B10)/B10</f>
        <v>0.29847822693928516</v>
      </c>
      <c r="E15" s="22"/>
      <c r="F15" s="20">
        <v>1257000</v>
      </c>
      <c r="G15" s="23">
        <f t="shared" si="0"/>
        <v>-0.25059665871121717</v>
      </c>
      <c r="H15" s="21">
        <f>(F15-F10)/F10</f>
        <v>1.732608695652174</v>
      </c>
      <c r="I15" s="22"/>
    </row>
    <row r="16" spans="1:9" x14ac:dyDescent="0.2">
      <c r="A16" s="19">
        <v>1956</v>
      </c>
      <c r="B16" s="20">
        <v>176213000</v>
      </c>
      <c r="C16" s="21">
        <f t="shared" si="1"/>
        <v>5.0654605505836683E-2</v>
      </c>
      <c r="D16" s="21"/>
      <c r="E16" s="22"/>
      <c r="F16" s="20">
        <v>942000</v>
      </c>
      <c r="G16" s="23">
        <f t="shared" si="0"/>
        <v>0.31210191082802546</v>
      </c>
      <c r="H16" s="21"/>
      <c r="I16" s="22"/>
    </row>
    <row r="17" spans="1:9" x14ac:dyDescent="0.2">
      <c r="A17" s="19">
        <v>1957</v>
      </c>
      <c r="B17" s="20">
        <v>185139000</v>
      </c>
      <c r="C17" s="21">
        <f t="shared" si="1"/>
        <v>2.1605388383862936E-3</v>
      </c>
      <c r="D17" s="21"/>
      <c r="E17" s="22"/>
      <c r="F17" s="20">
        <v>1236000</v>
      </c>
      <c r="G17" s="23">
        <f t="shared" si="0"/>
        <v>0.19174757281553398</v>
      </c>
      <c r="H17" s="21"/>
      <c r="I17" s="22"/>
    </row>
    <row r="18" spans="1:9" x14ac:dyDescent="0.2">
      <c r="A18" s="19">
        <v>1958</v>
      </c>
      <c r="B18" s="20">
        <v>185539000</v>
      </c>
      <c r="C18" s="21">
        <f t="shared" si="1"/>
        <v>3.5663661009275677E-2</v>
      </c>
      <c r="D18" s="21"/>
      <c r="E18" s="22"/>
      <c r="F18" s="20">
        <v>1473000</v>
      </c>
      <c r="G18" s="23">
        <f t="shared" si="0"/>
        <v>0.28241683638832316</v>
      </c>
      <c r="H18" s="21"/>
      <c r="I18" s="22"/>
    </row>
    <row r="19" spans="1:9" x14ac:dyDescent="0.2">
      <c r="A19" s="19">
        <v>1959</v>
      </c>
      <c r="B19" s="20">
        <v>192156000</v>
      </c>
      <c r="C19" s="21">
        <f t="shared" si="1"/>
        <v>1.9900497512437811E-2</v>
      </c>
      <c r="D19" s="21"/>
      <c r="E19" s="22"/>
      <c r="F19" s="20">
        <v>1889000</v>
      </c>
      <c r="G19" s="23">
        <f t="shared" si="0"/>
        <v>0.23504499735309686</v>
      </c>
      <c r="H19" s="21"/>
      <c r="I19" s="22"/>
    </row>
    <row r="20" spans="1:9" x14ac:dyDescent="0.2">
      <c r="A20" s="19">
        <v>1960</v>
      </c>
      <c r="B20" s="20">
        <v>195980000</v>
      </c>
      <c r="C20" s="21">
        <f t="shared" si="1"/>
        <v>0</v>
      </c>
      <c r="D20" s="21">
        <f>(B20-B15)/B15</f>
        <v>0.17785644311154117</v>
      </c>
      <c r="E20" s="22">
        <f>(B20-B10)/B10</f>
        <v>0.52942094584048693</v>
      </c>
      <c r="F20" s="20">
        <v>2333000</v>
      </c>
      <c r="G20" s="23">
        <f t="shared" si="0"/>
        <v>0.19717102443206172</v>
      </c>
      <c r="H20" s="21">
        <f>(F20-F15)/F15</f>
        <v>0.85600636435958632</v>
      </c>
      <c r="I20" s="22">
        <f>(F20-F10)/F10</f>
        <v>4.071739130434783</v>
      </c>
    </row>
    <row r="21" spans="1:9" x14ac:dyDescent="0.2">
      <c r="A21" s="19">
        <v>1961</v>
      </c>
      <c r="B21" s="20">
        <v>195980000</v>
      </c>
      <c r="C21" s="21">
        <f t="shared" si="1"/>
        <v>4.5172976834370854E-2</v>
      </c>
      <c r="D21" s="21"/>
      <c r="E21" s="22"/>
      <c r="F21" s="20">
        <v>2793000</v>
      </c>
      <c r="G21" s="23">
        <f t="shared" si="0"/>
        <v>0.18653777300393842</v>
      </c>
      <c r="H21" s="21"/>
      <c r="I21" s="22"/>
    </row>
    <row r="22" spans="1:9" x14ac:dyDescent="0.2">
      <c r="A22" s="19">
        <v>1962</v>
      </c>
      <c r="B22" s="20">
        <v>204833000</v>
      </c>
      <c r="C22" s="21">
        <f t="shared" si="1"/>
        <v>5.1607895212197254E-2</v>
      </c>
      <c r="D22" s="21"/>
      <c r="E22" s="22"/>
      <c r="F22" s="20">
        <v>3314000</v>
      </c>
      <c r="G22" s="23">
        <f t="shared" si="0"/>
        <v>0.21786360893180445</v>
      </c>
      <c r="H22" s="21"/>
      <c r="I22" s="22"/>
    </row>
    <row r="23" spans="1:9" x14ac:dyDescent="0.2">
      <c r="A23" s="19">
        <v>1963</v>
      </c>
      <c r="B23" s="20">
        <v>215404000</v>
      </c>
      <c r="C23" s="21">
        <f t="shared" si="1"/>
        <v>5.6238509962674786E-2</v>
      </c>
      <c r="D23" s="21"/>
      <c r="E23" s="22"/>
      <c r="F23" s="20">
        <v>4036000</v>
      </c>
      <c r="G23" s="23">
        <f t="shared" si="0"/>
        <v>0.15659068384539149</v>
      </c>
      <c r="H23" s="21"/>
      <c r="I23" s="22"/>
    </row>
    <row r="24" spans="1:9" x14ac:dyDescent="0.2">
      <c r="A24" s="19">
        <v>1964</v>
      </c>
      <c r="B24" s="20">
        <v>227518000</v>
      </c>
      <c r="C24" s="21">
        <f t="shared" si="1"/>
        <v>4.6787506922529205E-2</v>
      </c>
      <c r="D24" s="21"/>
      <c r="E24" s="22"/>
      <c r="F24" s="20">
        <v>4668000</v>
      </c>
      <c r="G24" s="23">
        <f t="shared" si="0"/>
        <v>0.18701799485861181</v>
      </c>
      <c r="H24" s="21"/>
      <c r="I24" s="22"/>
    </row>
    <row r="25" spans="1:9" x14ac:dyDescent="0.2">
      <c r="A25" s="19">
        <v>1965</v>
      </c>
      <c r="B25" s="20">
        <v>238163000</v>
      </c>
      <c r="C25" s="21">
        <f t="shared" si="1"/>
        <v>6.8696648933713467E-2</v>
      </c>
      <c r="D25" s="21">
        <f>(B25-B20)/B20</f>
        <v>0.21524135115828147</v>
      </c>
      <c r="E25" s="22"/>
      <c r="F25" s="20">
        <v>5541000</v>
      </c>
      <c r="G25" s="23">
        <f t="shared" si="0"/>
        <v>0.33567948023822414</v>
      </c>
      <c r="H25" s="21">
        <f>(F25-F20)/F20</f>
        <v>1.3750535790827261</v>
      </c>
      <c r="I25" s="22"/>
    </row>
    <row r="26" spans="1:9" x14ac:dyDescent="0.2">
      <c r="A26" s="19">
        <v>1966</v>
      </c>
      <c r="B26" s="20">
        <v>254524000</v>
      </c>
      <c r="C26" s="21">
        <f t="shared" si="1"/>
        <v>5.4328864861466895E-2</v>
      </c>
      <c r="D26" s="21"/>
      <c r="E26" s="22"/>
      <c r="F26" s="20">
        <v>7401000</v>
      </c>
      <c r="G26" s="23">
        <f t="shared" si="0"/>
        <v>6.3775165518173221E-2</v>
      </c>
      <c r="H26" s="21"/>
      <c r="I26" s="22"/>
    </row>
    <row r="27" spans="1:9" x14ac:dyDescent="0.2">
      <c r="A27" s="19">
        <v>1967</v>
      </c>
      <c r="B27" s="20">
        <v>268352000</v>
      </c>
      <c r="C27" s="21">
        <f t="shared" si="1"/>
        <v>9.4014577867875024E-2</v>
      </c>
      <c r="D27" s="21"/>
      <c r="E27" s="22"/>
      <c r="F27" s="20">
        <v>7873000</v>
      </c>
      <c r="G27" s="23">
        <f t="shared" si="0"/>
        <v>0.28134129302680044</v>
      </c>
      <c r="H27" s="21"/>
      <c r="I27" s="22"/>
    </row>
    <row r="28" spans="1:9" x14ac:dyDescent="0.2">
      <c r="A28" s="19">
        <v>1968</v>
      </c>
      <c r="B28" s="20">
        <v>293581000</v>
      </c>
      <c r="C28" s="21">
        <f t="shared" si="1"/>
        <v>6.931647483999305E-2</v>
      </c>
      <c r="D28" s="21"/>
      <c r="E28" s="22"/>
      <c r="F28" s="20">
        <v>10088000</v>
      </c>
      <c r="G28" s="23">
        <f t="shared" si="0"/>
        <v>0.14145519429024583</v>
      </c>
      <c r="H28" s="21"/>
      <c r="I28" s="22"/>
    </row>
    <row r="29" spans="1:9" x14ac:dyDescent="0.2">
      <c r="A29" s="19">
        <v>1969</v>
      </c>
      <c r="B29" s="20">
        <v>313931000</v>
      </c>
      <c r="C29" s="21">
        <f t="shared" si="1"/>
        <v>7.7220790555886487E-2</v>
      </c>
      <c r="D29" s="21"/>
      <c r="E29" s="22"/>
      <c r="F29" s="20">
        <v>11515000</v>
      </c>
      <c r="G29" s="23">
        <f t="shared" si="0"/>
        <v>8.9535388623534523E-2</v>
      </c>
      <c r="H29" s="21"/>
      <c r="I29" s="22"/>
    </row>
    <row r="30" spans="1:9" x14ac:dyDescent="0.2">
      <c r="A30" s="19">
        <v>1970</v>
      </c>
      <c r="B30" s="20">
        <v>338173000</v>
      </c>
      <c r="C30" s="21">
        <f t="shared" si="1"/>
        <v>6.5889352491180553E-2</v>
      </c>
      <c r="D30" s="21">
        <f>(B30-B25)/B25</f>
        <v>0.41992249005932913</v>
      </c>
      <c r="E30" s="22">
        <f>(B30-B20)/B20</f>
        <v>0.72554852535973058</v>
      </c>
      <c r="F30" s="20">
        <v>12546000</v>
      </c>
      <c r="G30" s="23">
        <f t="shared" si="0"/>
        <v>0.19783197831978319</v>
      </c>
      <c r="H30" s="21">
        <f>(F30-F25)/F25</f>
        <v>1.2642122360584731</v>
      </c>
      <c r="I30" s="22">
        <f>(F30-F20)/F20</f>
        <v>4.3776253750535794</v>
      </c>
    </row>
    <row r="31" spans="1:9" x14ac:dyDescent="0.2">
      <c r="A31" s="19">
        <v>1971</v>
      </c>
      <c r="B31" s="20">
        <v>360455000</v>
      </c>
      <c r="C31" s="21">
        <f t="shared" si="1"/>
        <v>5.9091980968498145E-2</v>
      </c>
      <c r="D31" s="21"/>
      <c r="E31" s="22"/>
      <c r="F31" s="20">
        <v>15028000</v>
      </c>
      <c r="G31" s="23">
        <f t="shared" si="0"/>
        <v>8.9499600745275493E-2</v>
      </c>
      <c r="H31" s="21"/>
      <c r="I31" s="22"/>
    </row>
    <row r="32" spans="1:9" x14ac:dyDescent="0.2">
      <c r="A32" s="19">
        <v>1972</v>
      </c>
      <c r="B32" s="20">
        <v>381755000</v>
      </c>
      <c r="C32" s="21">
        <f t="shared" si="1"/>
        <v>3.0275962331862059E-2</v>
      </c>
      <c r="D32" s="21"/>
      <c r="E32" s="22"/>
      <c r="F32" s="20">
        <v>16373000</v>
      </c>
      <c r="G32" s="23">
        <f t="shared" si="0"/>
        <v>0.11128076711659439</v>
      </c>
      <c r="H32" s="21"/>
      <c r="I32" s="22"/>
    </row>
    <row r="33" spans="1:9" x14ac:dyDescent="0.2">
      <c r="A33" s="19">
        <v>1973</v>
      </c>
      <c r="B33" s="20">
        <v>393313000</v>
      </c>
      <c r="C33" s="21">
        <f t="shared" si="1"/>
        <v>-3.3980570182017882E-2</v>
      </c>
      <c r="D33" s="21"/>
      <c r="E33" s="22"/>
      <c r="F33" s="20">
        <v>18195000</v>
      </c>
      <c r="G33" s="23">
        <f t="shared" si="0"/>
        <v>4.6166529266281946E-2</v>
      </c>
      <c r="H33" s="21"/>
      <c r="I33" s="22"/>
    </row>
    <row r="34" spans="1:9" x14ac:dyDescent="0.2">
      <c r="A34" s="19">
        <v>1974</v>
      </c>
      <c r="B34" s="20">
        <v>379948000</v>
      </c>
      <c r="C34" s="21">
        <f t="shared" si="1"/>
        <v>2.5285039005337573E-2</v>
      </c>
      <c r="D34" s="21"/>
      <c r="E34" s="22"/>
      <c r="F34" s="20">
        <v>19035000</v>
      </c>
      <c r="G34" s="23">
        <f t="shared" si="0"/>
        <v>-5.7683215130023641E-2</v>
      </c>
      <c r="H34" s="21"/>
      <c r="I34" s="22"/>
    </row>
    <row r="35" spans="1:9" x14ac:dyDescent="0.2">
      <c r="A35" s="19">
        <v>1975</v>
      </c>
      <c r="B35" s="20">
        <v>389555000</v>
      </c>
      <c r="C35" s="21">
        <f t="shared" si="1"/>
        <v>6.5461873162968004E-2</v>
      </c>
      <c r="D35" s="21">
        <f>(B35-B30)/B30</f>
        <v>0.15193998338128709</v>
      </c>
      <c r="E35" s="22"/>
      <c r="F35" s="20">
        <v>17937000</v>
      </c>
      <c r="G35" s="23">
        <f t="shared" si="0"/>
        <v>0.14104922785304119</v>
      </c>
      <c r="H35" s="21">
        <f>(F35-F30)/F30</f>
        <v>0.42969870875179339</v>
      </c>
      <c r="I35" s="22"/>
    </row>
    <row r="36" spans="1:9" x14ac:dyDescent="0.2">
      <c r="A36" s="19">
        <v>1976</v>
      </c>
      <c r="B36" s="20">
        <v>415056000</v>
      </c>
      <c r="C36" s="21">
        <f t="shared" si="1"/>
        <v>4.1669075980108709E-2</v>
      </c>
      <c r="D36" s="21"/>
      <c r="E36" s="22"/>
      <c r="F36" s="20">
        <v>20467000</v>
      </c>
      <c r="G36" s="23">
        <f t="shared" si="0"/>
        <v>2.69702447842869E-2</v>
      </c>
      <c r="H36" s="21"/>
      <c r="I36" s="22"/>
    </row>
    <row r="37" spans="1:9" x14ac:dyDescent="0.2">
      <c r="A37" s="19">
        <v>1977</v>
      </c>
      <c r="B37" s="20">
        <v>432351000</v>
      </c>
      <c r="C37" s="21">
        <f t="shared" si="1"/>
        <v>2.6455356874391409E-2</v>
      </c>
      <c r="D37" s="21"/>
      <c r="E37" s="22"/>
      <c r="F37" s="20">
        <v>21019000</v>
      </c>
      <c r="G37" s="23">
        <f t="shared" si="0"/>
        <v>0.14905561634711451</v>
      </c>
      <c r="H37" s="21"/>
      <c r="I37" s="22"/>
    </row>
    <row r="38" spans="1:9" x14ac:dyDescent="0.2">
      <c r="A38" s="19">
        <v>1978</v>
      </c>
      <c r="B38" s="20">
        <v>443789000</v>
      </c>
      <c r="C38" s="21">
        <f t="shared" si="1"/>
        <v>-5.6878381392959268E-2</v>
      </c>
      <c r="D38" s="21"/>
      <c r="E38" s="22"/>
      <c r="F38" s="20">
        <v>24152000</v>
      </c>
      <c r="G38" s="23">
        <f t="shared" si="0"/>
        <v>9.2497515733686655E-2</v>
      </c>
      <c r="H38" s="21"/>
      <c r="I38" s="22"/>
    </row>
    <row r="39" spans="1:9" x14ac:dyDescent="0.2">
      <c r="A39" s="19">
        <v>1979</v>
      </c>
      <c r="B39" s="20">
        <v>418547000</v>
      </c>
      <c r="C39" s="21">
        <f t="shared" si="1"/>
        <v>-4.9019584419431987E-2</v>
      </c>
      <c r="D39" s="21"/>
      <c r="E39" s="22"/>
      <c r="F39" s="20">
        <v>26386000</v>
      </c>
      <c r="G39" s="23">
        <f t="shared" si="0"/>
        <v>5.9501250663230504E-2</v>
      </c>
      <c r="H39" s="21"/>
      <c r="I39" s="22"/>
    </row>
    <row r="40" spans="1:9" x14ac:dyDescent="0.2">
      <c r="A40" s="19">
        <v>1980</v>
      </c>
      <c r="B40" s="20">
        <v>398030000</v>
      </c>
      <c r="C40" s="21">
        <f t="shared" si="1"/>
        <v>-2.4716729894731553E-2</v>
      </c>
      <c r="D40" s="21">
        <f>(B40-B35)/B35</f>
        <v>2.1755592920126812E-2</v>
      </c>
      <c r="E40" s="22">
        <f>(B40-B30)/B30</f>
        <v>0.17700112072814803</v>
      </c>
      <c r="F40" s="20">
        <v>27956000</v>
      </c>
      <c r="G40" s="23">
        <f t="shared" si="0"/>
        <v>6.6890828444698819E-2</v>
      </c>
      <c r="H40" s="21">
        <f>(F40-F35)/F35</f>
        <v>0.55856609243463229</v>
      </c>
      <c r="I40" s="22">
        <f>(F40-F30)/F30</f>
        <v>1.2282799298581222</v>
      </c>
    </row>
    <row r="41" spans="1:9" x14ac:dyDescent="0.2">
      <c r="A41" s="19">
        <v>1981</v>
      </c>
      <c r="B41" s="20">
        <v>388192000</v>
      </c>
      <c r="C41" s="21">
        <f t="shared" si="1"/>
        <v>-1.5943141538207896E-2</v>
      </c>
      <c r="D41" s="21"/>
      <c r="E41" s="22"/>
      <c r="F41" s="20">
        <v>29826000</v>
      </c>
      <c r="G41" s="23">
        <f t="shared" si="0"/>
        <v>7.5504593307852211E-2</v>
      </c>
      <c r="H41" s="21"/>
      <c r="I41" s="22"/>
    </row>
    <row r="42" spans="1:9" x14ac:dyDescent="0.2">
      <c r="A42" s="19">
        <v>1982</v>
      </c>
      <c r="B42" s="20">
        <v>382003000</v>
      </c>
      <c r="C42" s="21">
        <f t="shared" si="1"/>
        <v>3.1520694863652901E-2</v>
      </c>
      <c r="D42" s="21"/>
      <c r="E42" s="22"/>
      <c r="F42" s="20">
        <v>32078000</v>
      </c>
      <c r="G42" s="23">
        <f t="shared" si="0"/>
        <v>7.4505891888521733E-2</v>
      </c>
      <c r="H42" s="21"/>
      <c r="I42" s="22"/>
    </row>
    <row r="43" spans="1:9" x14ac:dyDescent="0.2">
      <c r="A43" s="19">
        <v>1983</v>
      </c>
      <c r="B43" s="20">
        <v>394044000</v>
      </c>
      <c r="C43" s="21">
        <f t="shared" si="1"/>
        <v>7.7790805087756695E-2</v>
      </c>
      <c r="D43" s="21"/>
      <c r="E43" s="22"/>
      <c r="F43" s="20">
        <v>34468000</v>
      </c>
      <c r="G43" s="23">
        <f t="shared" si="0"/>
        <v>0.21034002553092723</v>
      </c>
      <c r="H43" s="21"/>
      <c r="I43" s="22"/>
    </row>
    <row r="44" spans="1:9" x14ac:dyDescent="0.2">
      <c r="A44" s="19">
        <v>1984</v>
      </c>
      <c r="B44" s="20">
        <v>424697000</v>
      </c>
      <c r="C44" s="21">
        <f t="shared" si="1"/>
        <v>2.6093897531651977E-2</v>
      </c>
      <c r="D44" s="21"/>
      <c r="E44" s="22"/>
      <c r="F44" s="20">
        <v>41718000</v>
      </c>
      <c r="G44" s="23">
        <f t="shared" si="0"/>
        <v>3.3151157773622895E-2</v>
      </c>
      <c r="H44" s="21"/>
      <c r="I44" s="22"/>
    </row>
    <row r="45" spans="1:9" x14ac:dyDescent="0.2">
      <c r="A45" s="19">
        <v>1985</v>
      </c>
      <c r="B45" s="20">
        <v>435779000</v>
      </c>
      <c r="C45" s="21">
        <f t="shared" si="1"/>
        <v>7.6008710837373997E-2</v>
      </c>
      <c r="D45" s="21">
        <f>(B45-B40)/B40</f>
        <v>9.4839584955907844E-2</v>
      </c>
      <c r="E45" s="22"/>
      <c r="F45" s="20">
        <v>43101000</v>
      </c>
      <c r="G45" s="23">
        <f t="shared" si="0"/>
        <v>0.20498364307092642</v>
      </c>
      <c r="H45" s="21">
        <f>(F45-F40)/F40</f>
        <v>0.54174416940907144</v>
      </c>
      <c r="I45" s="22"/>
    </row>
    <row r="46" spans="1:9" x14ac:dyDescent="0.2">
      <c r="A46" s="19">
        <v>1986</v>
      </c>
      <c r="B46" s="20">
        <v>468902000</v>
      </c>
      <c r="C46" s="21">
        <f t="shared" si="1"/>
        <v>5.8440782935453461E-2</v>
      </c>
      <c r="D46" s="21"/>
      <c r="E46" s="22"/>
      <c r="F46" s="20">
        <v>51936000</v>
      </c>
      <c r="G46" s="23">
        <f t="shared" si="0"/>
        <v>7.1819162045594576E-2</v>
      </c>
      <c r="H46" s="21"/>
      <c r="I46" s="22"/>
    </row>
    <row r="47" spans="1:9" x14ac:dyDescent="0.2">
      <c r="A47" s="19">
        <v>1987</v>
      </c>
      <c r="B47" s="20">
        <v>496305000</v>
      </c>
      <c r="C47" s="21">
        <f t="shared" si="1"/>
        <v>3.0152829409334985E-2</v>
      </c>
      <c r="D47" s="21"/>
      <c r="E47" s="22"/>
      <c r="F47" s="20">
        <v>55666000</v>
      </c>
      <c r="G47" s="23">
        <f t="shared" si="0"/>
        <v>5.6264146876010494E-2</v>
      </c>
      <c r="H47" s="21"/>
      <c r="I47" s="22"/>
    </row>
    <row r="48" spans="1:9" x14ac:dyDescent="0.2">
      <c r="A48" s="19">
        <v>1988</v>
      </c>
      <c r="B48" s="20">
        <v>511270000</v>
      </c>
      <c r="C48" s="21">
        <f t="shared" si="1"/>
        <v>6.057464744655466E-3</v>
      </c>
      <c r="D48" s="21"/>
      <c r="E48" s="22"/>
      <c r="F48" s="20">
        <v>58798000</v>
      </c>
      <c r="G48" s="23">
        <f t="shared" si="0"/>
        <v>2.4966835606653286E-2</v>
      </c>
      <c r="H48" s="21"/>
      <c r="I48" s="22"/>
    </row>
    <row r="49" spans="1:9" x14ac:dyDescent="0.2">
      <c r="A49" s="19">
        <v>1989</v>
      </c>
      <c r="B49" s="20">
        <v>514367000</v>
      </c>
      <c r="C49" s="21">
        <f t="shared" si="1"/>
        <v>-4.0550812940954611E-2</v>
      </c>
      <c r="D49" s="21"/>
      <c r="E49" s="22"/>
      <c r="F49" s="20">
        <v>60266000</v>
      </c>
      <c r="G49" s="23">
        <f t="shared" si="0"/>
        <v>-0.14115753492848374</v>
      </c>
      <c r="H49" s="21"/>
      <c r="I49" s="22"/>
    </row>
    <row r="50" spans="1:9" x14ac:dyDescent="0.2">
      <c r="A50" s="19">
        <v>1990</v>
      </c>
      <c r="B50" s="20">
        <v>493509000</v>
      </c>
      <c r="C50" s="21">
        <f t="shared" si="1"/>
        <v>2.2556832803454444E-2</v>
      </c>
      <c r="D50" s="21">
        <f>(B50-B45)/B45</f>
        <v>0.13247540611181355</v>
      </c>
      <c r="E50" s="22">
        <f>(B50-B40)/B40</f>
        <v>0.23987890360023115</v>
      </c>
      <c r="F50" s="20">
        <v>51759000</v>
      </c>
      <c r="G50" s="23">
        <f t="shared" si="0"/>
        <v>-5.533337197395622E-2</v>
      </c>
      <c r="H50" s="21">
        <f>(F50-F45)/F45</f>
        <v>0.20087700981415743</v>
      </c>
      <c r="I50" s="22">
        <f>(F50-F40)/F40</f>
        <v>0.85144512805837747</v>
      </c>
    </row>
    <row r="51" spans="1:9" x14ac:dyDescent="0.2">
      <c r="A51" s="19">
        <v>1991</v>
      </c>
      <c r="B51" s="20">
        <v>504641000</v>
      </c>
      <c r="C51" s="21">
        <f t="shared" si="1"/>
        <v>1.2180936546971015E-2</v>
      </c>
      <c r="D51" s="21"/>
      <c r="E51" s="22"/>
      <c r="F51" s="20">
        <v>48895000</v>
      </c>
      <c r="G51" s="23">
        <f t="shared" si="0"/>
        <v>4.8634829737191944E-2</v>
      </c>
      <c r="H51" s="21"/>
      <c r="I51" s="22"/>
    </row>
    <row r="52" spans="1:9" x14ac:dyDescent="0.2">
      <c r="A52" s="19">
        <v>1992</v>
      </c>
      <c r="B52" s="20">
        <v>510788000</v>
      </c>
      <c r="C52" s="21">
        <f t="shared" si="1"/>
        <v>1.9467959309928971E-2</v>
      </c>
      <c r="D52" s="21"/>
      <c r="E52" s="22"/>
      <c r="F52" s="20">
        <v>51273000</v>
      </c>
      <c r="G52" s="23">
        <f t="shared" si="0"/>
        <v>5.1489087824000933E-2</v>
      </c>
      <c r="H52" s="21"/>
      <c r="I52" s="22"/>
    </row>
    <row r="53" spans="1:9" x14ac:dyDescent="0.2">
      <c r="A53" s="19">
        <v>1993</v>
      </c>
      <c r="B53" s="20">
        <v>520732000</v>
      </c>
      <c r="C53" s="21">
        <f t="shared" si="1"/>
        <v>2.6478111581389276E-2</v>
      </c>
      <c r="D53" s="21"/>
      <c r="E53" s="22"/>
      <c r="F53" s="20">
        <v>53913000</v>
      </c>
      <c r="G53" s="23">
        <f t="shared" si="0"/>
        <v>4.9171813848236975E-2</v>
      </c>
      <c r="H53" s="21"/>
      <c r="I53" s="22"/>
    </row>
    <row r="54" spans="1:9" x14ac:dyDescent="0.2">
      <c r="A54" s="19">
        <v>1994</v>
      </c>
      <c r="B54" s="20">
        <v>534520000</v>
      </c>
      <c r="C54" s="21">
        <f t="shared" si="1"/>
        <v>3.9504602259971565E-2</v>
      </c>
      <c r="D54" s="21"/>
      <c r="E54" s="22"/>
      <c r="F54" s="20">
        <v>56564000</v>
      </c>
      <c r="G54" s="23">
        <f t="shared" si="0"/>
        <v>0.12410720599674704</v>
      </c>
      <c r="H54" s="21"/>
      <c r="I54" s="22"/>
    </row>
    <row r="55" spans="1:9" x14ac:dyDescent="0.2">
      <c r="A55" s="19">
        <v>1995</v>
      </c>
      <c r="B55" s="20">
        <v>555636000</v>
      </c>
      <c r="C55" s="21">
        <f t="shared" si="1"/>
        <v>5.0345909912244705E-2</v>
      </c>
      <c r="D55" s="21">
        <f>(B55-B50)/B50</f>
        <v>0.12588828167267466</v>
      </c>
      <c r="E55" s="22"/>
      <c r="F55" s="20">
        <v>63584000</v>
      </c>
      <c r="G55" s="23">
        <f t="shared" si="0"/>
        <v>-3.5370533467539003E-2</v>
      </c>
      <c r="H55" s="21">
        <f>(F55-F50)/F50</f>
        <v>0.22846268281844703</v>
      </c>
      <c r="I55" s="22"/>
    </row>
    <row r="56" spans="1:9" x14ac:dyDescent="0.2">
      <c r="A56" s="19">
        <v>1996</v>
      </c>
      <c r="B56" s="20">
        <v>583610000</v>
      </c>
      <c r="C56" s="21">
        <f t="shared" si="1"/>
        <v>5.2812665992700604E-2</v>
      </c>
      <c r="D56" s="21"/>
      <c r="E56" s="22"/>
      <c r="F56" s="20">
        <v>61335000</v>
      </c>
      <c r="G56" s="23">
        <f t="shared" si="0"/>
        <v>0.89780712480639113</v>
      </c>
      <c r="H56" s="21"/>
      <c r="I56" s="22"/>
    </row>
    <row r="57" spans="1:9" x14ac:dyDescent="0.2">
      <c r="A57" s="19">
        <v>1997</v>
      </c>
      <c r="B57" s="20">
        <v>614432000</v>
      </c>
      <c r="C57" s="21">
        <f t="shared" si="1"/>
        <v>6.8306989219311491E-3</v>
      </c>
      <c r="D57" s="21"/>
      <c r="E57" s="22"/>
      <c r="F57" s="20">
        <v>116402000</v>
      </c>
      <c r="G57" s="23">
        <f t="shared" si="0"/>
        <v>-0.10785038057765331</v>
      </c>
      <c r="H57" s="21"/>
      <c r="I57" s="22"/>
    </row>
    <row r="58" spans="1:9" x14ac:dyDescent="0.2">
      <c r="A58" s="19">
        <v>1998</v>
      </c>
      <c r="B58" s="20">
        <v>618629000</v>
      </c>
      <c r="C58" s="21">
        <f t="shared" si="1"/>
        <v>6.8819922764694189E-2</v>
      </c>
      <c r="D58" s="21"/>
      <c r="E58" s="22"/>
      <c r="F58" s="20">
        <v>103848000</v>
      </c>
      <c r="G58" s="23">
        <f t="shared" si="0"/>
        <v>-8.1850396733687699E-4</v>
      </c>
      <c r="H58" s="21"/>
      <c r="I58" s="22"/>
    </row>
    <row r="59" spans="1:9" x14ac:dyDescent="0.2">
      <c r="A59" s="19">
        <v>1999</v>
      </c>
      <c r="B59" s="20">
        <v>661203000</v>
      </c>
      <c r="C59" s="21">
        <f t="shared" si="1"/>
        <v>1.2667214153595794E-2</v>
      </c>
      <c r="D59" s="21"/>
      <c r="E59" s="22"/>
      <c r="F59" s="20">
        <v>103763000</v>
      </c>
      <c r="G59" s="23">
        <f t="shared" si="0"/>
        <v>-4.1161107523876528E-2</v>
      </c>
      <c r="H59" s="21"/>
      <c r="I59" s="22"/>
    </row>
    <row r="60" spans="1:9" x14ac:dyDescent="0.2">
      <c r="A60" s="19">
        <v>2000</v>
      </c>
      <c r="B60" s="20">
        <v>669578600</v>
      </c>
      <c r="C60" s="21">
        <f t="shared" si="1"/>
        <v>1.1970663339598966E-2</v>
      </c>
      <c r="D60" s="21">
        <f>(B60-B55)/B55</f>
        <v>0.2050669863003837</v>
      </c>
      <c r="E60" s="22">
        <f>(B60-B50)/B50</f>
        <v>0.35677079850620758</v>
      </c>
      <c r="F60" s="20">
        <v>99492000</v>
      </c>
      <c r="G60" s="23">
        <f t="shared" si="0"/>
        <v>6.2618099947734495E-3</v>
      </c>
      <c r="H60" s="21">
        <f>(F60-F55)/F55</f>
        <v>0.56473326623049824</v>
      </c>
      <c r="I60" s="22">
        <f>(F60-F50)/F50</f>
        <v>0.92221642612878918</v>
      </c>
    </row>
    <row r="61" spans="1:9" x14ac:dyDescent="0.2">
      <c r="A61" s="19">
        <v>2001</v>
      </c>
      <c r="B61" s="20">
        <v>677593900</v>
      </c>
      <c r="C61" s="21">
        <f t="shared" si="1"/>
        <v>3.7977171872415026E-2</v>
      </c>
      <c r="D61" s="21"/>
      <c r="E61" s="22"/>
      <c r="F61" s="20">
        <v>100115000</v>
      </c>
      <c r="G61" s="23">
        <f t="shared" si="0"/>
        <v>5.2969085551615641E-2</v>
      </c>
      <c r="H61" s="21"/>
      <c r="I61" s="22"/>
    </row>
    <row r="62" spans="1:9" x14ac:dyDescent="0.2">
      <c r="A62" s="19">
        <v>2002</v>
      </c>
      <c r="B62" s="20">
        <v>703327000</v>
      </c>
      <c r="C62" s="21">
        <f t="shared" si="1"/>
        <v>1.366078651893074E-2</v>
      </c>
      <c r="D62" s="21"/>
      <c r="E62" s="22"/>
      <c r="F62" s="20">
        <v>105418000</v>
      </c>
      <c r="G62" s="23">
        <f t="shared" si="0"/>
        <v>-3.1294465840748256E-2</v>
      </c>
      <c r="H62" s="21"/>
      <c r="I62" s="22"/>
    </row>
    <row r="63" spans="1:9" x14ac:dyDescent="0.2">
      <c r="A63" s="19">
        <v>2003</v>
      </c>
      <c r="B63" s="20">
        <v>712935000</v>
      </c>
      <c r="C63" s="21">
        <f t="shared" si="1"/>
        <v>4.8545800108004238E-3</v>
      </c>
      <c r="D63" s="21"/>
      <c r="E63" s="22"/>
      <c r="F63" s="20">
        <v>102119000</v>
      </c>
      <c r="G63" s="23">
        <f t="shared" si="0"/>
        <v>9.8042479851937439E-2</v>
      </c>
      <c r="H63" s="21"/>
      <c r="I63" s="22"/>
    </row>
    <row r="64" spans="1:9" x14ac:dyDescent="0.2">
      <c r="A64" s="19">
        <v>2004</v>
      </c>
      <c r="B64" s="20">
        <v>716396000</v>
      </c>
      <c r="C64" s="21">
        <f t="shared" si="1"/>
        <v>-2.2578294686179154E-2</v>
      </c>
      <c r="D64" s="21"/>
      <c r="E64" s="22"/>
      <c r="F64" s="20">
        <v>112131000</v>
      </c>
      <c r="G64" s="23">
        <f t="shared" si="0"/>
        <v>-6.9115588017586577E-3</v>
      </c>
      <c r="H64" s="21"/>
      <c r="I64" s="22"/>
    </row>
    <row r="65" spans="1:9" x14ac:dyDescent="0.2">
      <c r="A65" s="19">
        <v>2005</v>
      </c>
      <c r="B65" s="20">
        <v>700221000</v>
      </c>
      <c r="C65" s="21">
        <f t="shared" si="1"/>
        <v>1.0256761793776535E-2</v>
      </c>
      <c r="D65" s="21">
        <f>(B65-B60)/B60</f>
        <v>4.5763708696783319E-2</v>
      </c>
      <c r="E65" s="22"/>
      <c r="F65" s="20">
        <v>111356000</v>
      </c>
      <c r="G65" s="23">
        <f t="shared" si="0"/>
        <v>-8.1692948740974894E-2</v>
      </c>
      <c r="H65" s="21">
        <f>(F65-F60)/F60</f>
        <v>0.11924576850400032</v>
      </c>
      <c r="I65" s="22"/>
    </row>
    <row r="66" spans="1:9" x14ac:dyDescent="0.2">
      <c r="A66" s="19">
        <v>2006</v>
      </c>
      <c r="B66" s="20">
        <v>707403000</v>
      </c>
      <c r="C66" s="21">
        <f t="shared" si="1"/>
        <v>2.0668558092063506E-2</v>
      </c>
      <c r="D66" s="21"/>
      <c r="E66" s="22"/>
      <c r="F66" s="20">
        <v>102259000</v>
      </c>
      <c r="G66" s="23">
        <f t="shared" si="0"/>
        <v>6.0532569260407397E-3</v>
      </c>
      <c r="H66" s="21"/>
      <c r="I66" s="22"/>
    </row>
    <row r="67" spans="1:9" x14ac:dyDescent="0.2">
      <c r="A67" s="19">
        <v>2007</v>
      </c>
      <c r="B67" s="20">
        <v>722024000</v>
      </c>
      <c r="C67" s="21">
        <f t="shared" si="1"/>
        <v>-1.7966161789635803E-2</v>
      </c>
      <c r="D67" s="21"/>
      <c r="E67" s="22"/>
      <c r="F67" s="20">
        <v>102878000</v>
      </c>
      <c r="G67" s="23">
        <f t="shared" si="0"/>
        <v>-3.793814032154591E-2</v>
      </c>
      <c r="H67" s="21"/>
      <c r="I67" s="22"/>
    </row>
    <row r="68" spans="1:9" x14ac:dyDescent="0.2">
      <c r="A68" s="19">
        <v>2008</v>
      </c>
      <c r="B68" s="20">
        <v>709052000</v>
      </c>
      <c r="C68" s="21">
        <f>(B69-B68)/B68</f>
        <v>-1.7784309190299161E-3</v>
      </c>
      <c r="D68" s="21"/>
      <c r="E68" s="22"/>
      <c r="F68" s="20">
        <v>98975000</v>
      </c>
      <c r="G68" s="23">
        <f t="shared" si="0"/>
        <v>-5.3326597625663046E-2</v>
      </c>
      <c r="H68" s="21"/>
      <c r="I68" s="22"/>
    </row>
    <row r="69" spans="1:9" x14ac:dyDescent="0.2">
      <c r="A69" s="19">
        <v>2009</v>
      </c>
      <c r="B69" s="20">
        <v>707791000</v>
      </c>
      <c r="C69" s="21">
        <f t="shared" si="1"/>
        <v>9.0280888002249255E-4</v>
      </c>
      <c r="D69" s="21"/>
      <c r="E69" s="22"/>
      <c r="F69" s="20">
        <v>93697000</v>
      </c>
      <c r="G69" s="23">
        <f t="shared" si="0"/>
        <v>5.4750952538501763E-3</v>
      </c>
      <c r="H69" s="21"/>
      <c r="I69" s="22"/>
    </row>
    <row r="70" spans="1:9" ht="13.5" thickBot="1" x14ac:dyDescent="0.25">
      <c r="A70" s="26">
        <v>2010</v>
      </c>
      <c r="B70" s="27">
        <v>708430000</v>
      </c>
      <c r="C70" s="28"/>
      <c r="D70" s="28">
        <f>(B70-B65)/B65</f>
        <v>1.1723441599152267E-2</v>
      </c>
      <c r="E70" s="29">
        <f>(B70-B60)/B60</f>
        <v>5.8023658462202941E-2</v>
      </c>
      <c r="F70" s="27">
        <v>94210000</v>
      </c>
      <c r="G70" s="30"/>
      <c r="H70" s="28">
        <f>(F70-F65)/F65</f>
        <v>-0.15397463989367435</v>
      </c>
      <c r="I70" s="29">
        <f>(F70-F60)/F60</f>
        <v>-5.3089695653921923E-2</v>
      </c>
    </row>
  </sheetData>
  <mergeCells count="2">
    <mergeCell ref="B8:E8"/>
    <mergeCell ref="F8:I8"/>
  </mergeCells>
  <hyperlinks>
    <hyperlink ref="A4" r:id="rId1"/>
  </hyperlinks>
  <pageMargins left="0.7" right="0.7" top="0.75" bottom="0.75" header="0.3" footer="0.3"/>
  <pageSetup paperSize="13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A32" sqref="A32"/>
    </sheetView>
  </sheetViews>
  <sheetFormatPr defaultRowHeight="12.75" x14ac:dyDescent="0.2"/>
  <cols>
    <col min="1" max="1" width="18.7109375" style="1" customWidth="1"/>
    <col min="2" max="2" width="19.7109375" style="1" customWidth="1"/>
    <col min="3" max="16384" width="9.140625" style="1"/>
  </cols>
  <sheetData>
    <row r="1" spans="1:2" x14ac:dyDescent="0.2">
      <c r="A1" s="31" t="s">
        <v>9</v>
      </c>
    </row>
    <row r="2" spans="1:2" x14ac:dyDescent="0.2">
      <c r="A2" s="31" t="s">
        <v>15</v>
      </c>
    </row>
    <row r="3" spans="1:2" x14ac:dyDescent="0.2">
      <c r="A3" s="31" t="s">
        <v>16</v>
      </c>
    </row>
    <row r="4" spans="1:2" x14ac:dyDescent="0.2">
      <c r="A4" s="32" t="s">
        <v>12</v>
      </c>
    </row>
    <row r="5" spans="1:2" x14ac:dyDescent="0.2">
      <c r="A5" s="33" t="s">
        <v>13</v>
      </c>
    </row>
    <row r="7" spans="1:2" x14ac:dyDescent="0.2">
      <c r="A7" s="31" t="s">
        <v>14</v>
      </c>
    </row>
    <row r="10" spans="1:2" ht="13.5" thickBot="1" x14ac:dyDescent="0.25"/>
    <row r="11" spans="1:2" ht="31.5" customHeight="1" thickBot="1" x14ac:dyDescent="0.25">
      <c r="A11" s="77" t="s">
        <v>71</v>
      </c>
      <c r="B11" s="78"/>
    </row>
    <row r="12" spans="1:2" ht="63.75" customHeight="1" thickBot="1" x14ac:dyDescent="0.25">
      <c r="A12" s="72" t="s">
        <v>69</v>
      </c>
      <c r="B12" s="73" t="s">
        <v>70</v>
      </c>
    </row>
    <row r="13" spans="1:2" ht="13.5" thickTop="1" x14ac:dyDescent="0.2">
      <c r="A13" s="71">
        <v>1834</v>
      </c>
      <c r="B13" s="61">
        <v>0.26900000000000002</v>
      </c>
    </row>
  </sheetData>
  <mergeCells count="1">
    <mergeCell ref="A11:B11"/>
  </mergeCells>
  <hyperlinks>
    <hyperlink ref="A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B32" sqref="B32"/>
    </sheetView>
  </sheetViews>
  <sheetFormatPr defaultRowHeight="12.75" x14ac:dyDescent="0.2"/>
  <cols>
    <col min="1" max="1" width="15.85546875" style="1" customWidth="1"/>
    <col min="2" max="2" width="18.42578125" style="1" customWidth="1"/>
    <col min="3" max="16384" width="9.140625" style="1"/>
  </cols>
  <sheetData>
    <row r="1" spans="1:4" x14ac:dyDescent="0.2">
      <c r="A1" s="31" t="s">
        <v>9</v>
      </c>
    </row>
    <row r="2" spans="1:4" x14ac:dyDescent="0.2">
      <c r="A2" s="31" t="s">
        <v>19</v>
      </c>
    </row>
    <row r="3" spans="1:4" x14ac:dyDescent="0.2">
      <c r="A3" s="31" t="s">
        <v>20</v>
      </c>
    </row>
    <row r="4" spans="1:4" x14ac:dyDescent="0.2">
      <c r="A4" s="34" t="s">
        <v>17</v>
      </c>
    </row>
    <row r="5" spans="1:4" x14ac:dyDescent="0.2">
      <c r="A5" s="1" t="s">
        <v>18</v>
      </c>
    </row>
    <row r="8" spans="1:4" x14ac:dyDescent="0.2">
      <c r="A8" s="31"/>
    </row>
    <row r="9" spans="1:4" ht="13.5" thickBot="1" x14ac:dyDescent="0.25"/>
    <row r="10" spans="1:4" ht="13.5" thickBot="1" x14ac:dyDescent="0.25">
      <c r="A10" s="79" t="s">
        <v>72</v>
      </c>
      <c r="B10" s="80"/>
    </row>
    <row r="11" spans="1:4" ht="26.25" thickBot="1" x14ac:dyDescent="0.25">
      <c r="A11" s="38" t="s">
        <v>21</v>
      </c>
      <c r="B11" s="39" t="s">
        <v>73</v>
      </c>
    </row>
    <row r="12" spans="1:4" ht="13.5" thickTop="1" x14ac:dyDescent="0.2">
      <c r="A12" s="37" t="s">
        <v>22</v>
      </c>
      <c r="B12" s="37">
        <v>7</v>
      </c>
    </row>
    <row r="13" spans="1:4" x14ac:dyDescent="0.2">
      <c r="A13" s="36" t="s">
        <v>23</v>
      </c>
      <c r="B13" s="36">
        <v>14</v>
      </c>
    </row>
    <row r="14" spans="1:4" x14ac:dyDescent="0.2">
      <c r="A14" s="36" t="s">
        <v>24</v>
      </c>
      <c r="B14" s="36">
        <v>26</v>
      </c>
    </row>
    <row r="15" spans="1:4" x14ac:dyDescent="0.2">
      <c r="A15" s="36" t="s">
        <v>25</v>
      </c>
      <c r="B15" s="36">
        <v>22</v>
      </c>
    </row>
    <row r="16" spans="1:4" x14ac:dyDescent="0.2">
      <c r="A16" s="36" t="s">
        <v>21</v>
      </c>
      <c r="B16" s="36">
        <v>29</v>
      </c>
      <c r="D16" s="11"/>
    </row>
    <row r="17" spans="1:2" ht="12" customHeight="1" x14ac:dyDescent="0.2">
      <c r="A17" s="36" t="s">
        <v>26</v>
      </c>
      <c r="B17" s="36">
        <v>17</v>
      </c>
    </row>
    <row r="18" spans="1:2" x14ac:dyDescent="0.2">
      <c r="A18" s="36" t="s">
        <v>27</v>
      </c>
      <c r="B18" s="36">
        <v>8</v>
      </c>
    </row>
    <row r="19" spans="1:2" x14ac:dyDescent="0.2">
      <c r="A19" s="36" t="s">
        <v>28</v>
      </c>
      <c r="B19" s="36">
        <v>22</v>
      </c>
    </row>
    <row r="20" spans="1:2" ht="13.5" thickBot="1" x14ac:dyDescent="0.25">
      <c r="A20" s="40" t="s">
        <v>29</v>
      </c>
      <c r="B20" s="40">
        <v>20</v>
      </c>
    </row>
    <row r="21" spans="1:2" ht="13.5" thickBot="1" x14ac:dyDescent="0.25">
      <c r="A21" s="41" t="s">
        <v>30</v>
      </c>
      <c r="B21" s="41">
        <v>165</v>
      </c>
    </row>
  </sheetData>
  <mergeCells count="1">
    <mergeCell ref="A10:B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F28" sqref="F28"/>
    </sheetView>
  </sheetViews>
  <sheetFormatPr defaultRowHeight="12.75" x14ac:dyDescent="0.2"/>
  <cols>
    <col min="1" max="1" width="12" style="1" customWidth="1"/>
    <col min="2" max="4" width="12.7109375" style="1" customWidth="1"/>
    <col min="5" max="16384" width="9.140625" style="1"/>
  </cols>
  <sheetData>
    <row r="1" spans="1:4" x14ac:dyDescent="0.2">
      <c r="A1" s="31" t="s">
        <v>9</v>
      </c>
    </row>
    <row r="2" spans="1:4" x14ac:dyDescent="0.2">
      <c r="A2" s="31" t="s">
        <v>33</v>
      </c>
    </row>
    <row r="3" spans="1:4" x14ac:dyDescent="0.2">
      <c r="A3" s="31" t="s">
        <v>20</v>
      </c>
    </row>
    <row r="4" spans="1:4" x14ac:dyDescent="0.2">
      <c r="A4" s="34" t="s">
        <v>31</v>
      </c>
    </row>
    <row r="5" spans="1:4" x14ac:dyDescent="0.2">
      <c r="A5" s="34" t="s">
        <v>32</v>
      </c>
    </row>
    <row r="7" spans="1:4" ht="13.5" thickBot="1" x14ac:dyDescent="0.25"/>
    <row r="8" spans="1:4" ht="13.5" thickBot="1" x14ac:dyDescent="0.25">
      <c r="A8" s="79" t="s">
        <v>38</v>
      </c>
      <c r="B8" s="81"/>
      <c r="C8" s="81"/>
      <c r="D8" s="80"/>
    </row>
    <row r="9" spans="1:4" x14ac:dyDescent="0.2">
      <c r="A9" s="85" t="s">
        <v>21</v>
      </c>
      <c r="B9" s="82" t="s">
        <v>37</v>
      </c>
      <c r="C9" s="83"/>
      <c r="D9" s="84"/>
    </row>
    <row r="10" spans="1:4" ht="13.5" thickBot="1" x14ac:dyDescent="0.25">
      <c r="A10" s="86"/>
      <c r="B10" s="90" t="s">
        <v>34</v>
      </c>
      <c r="C10" s="91" t="s">
        <v>35</v>
      </c>
      <c r="D10" s="91" t="s">
        <v>36</v>
      </c>
    </row>
    <row r="11" spans="1:4" ht="13.5" thickTop="1" x14ac:dyDescent="0.2">
      <c r="A11" s="37" t="s">
        <v>22</v>
      </c>
      <c r="B11" s="37">
        <v>71.900000000000006</v>
      </c>
      <c r="C11" s="37">
        <v>108.4</v>
      </c>
      <c r="D11" s="37">
        <v>68.400000000000006</v>
      </c>
    </row>
    <row r="12" spans="1:4" x14ac:dyDescent="0.2">
      <c r="A12" s="36" t="s">
        <v>23</v>
      </c>
      <c r="B12" s="36">
        <v>167</v>
      </c>
      <c r="C12" s="36">
        <v>136.4</v>
      </c>
      <c r="D12" s="36">
        <v>130</v>
      </c>
    </row>
    <row r="13" spans="1:4" x14ac:dyDescent="0.2">
      <c r="A13" s="36" t="s">
        <v>24</v>
      </c>
      <c r="B13" s="36">
        <v>133</v>
      </c>
      <c r="C13" s="36">
        <v>241.4</v>
      </c>
      <c r="D13" s="36">
        <v>274.7</v>
      </c>
    </row>
    <row r="14" spans="1:4" x14ac:dyDescent="0.2">
      <c r="A14" s="36" t="s">
        <v>25</v>
      </c>
      <c r="B14" s="36">
        <v>195.7</v>
      </c>
      <c r="C14" s="36">
        <v>400.1</v>
      </c>
      <c r="D14" s="36">
        <v>453.3</v>
      </c>
    </row>
    <row r="15" spans="1:4" x14ac:dyDescent="0.2">
      <c r="A15" s="36" t="s">
        <v>21</v>
      </c>
      <c r="B15" s="36">
        <v>110</v>
      </c>
      <c r="C15" s="36">
        <v>202.1</v>
      </c>
      <c r="D15" s="36">
        <v>98</v>
      </c>
    </row>
    <row r="16" spans="1:4" x14ac:dyDescent="0.2">
      <c r="A16" s="36" t="s">
        <v>26</v>
      </c>
      <c r="B16" s="36">
        <v>133</v>
      </c>
      <c r="C16" s="36">
        <v>200.9</v>
      </c>
      <c r="D16" s="36">
        <v>93.1</v>
      </c>
    </row>
    <row r="17" spans="1:4" x14ac:dyDescent="0.2">
      <c r="A17" s="36" t="s">
        <v>27</v>
      </c>
      <c r="B17" s="36">
        <v>85.4</v>
      </c>
      <c r="C17" s="36">
        <v>186</v>
      </c>
      <c r="D17" s="36">
        <v>90</v>
      </c>
    </row>
    <row r="18" spans="1:4" x14ac:dyDescent="0.2">
      <c r="A18" s="36" t="s">
        <v>28</v>
      </c>
      <c r="B18" s="36">
        <v>68</v>
      </c>
      <c r="C18" s="36">
        <v>209.9</v>
      </c>
      <c r="D18" s="36">
        <v>243.3</v>
      </c>
    </row>
    <row r="19" spans="1:4" ht="13.5" thickBot="1" x14ac:dyDescent="0.25">
      <c r="A19" s="43" t="s">
        <v>29</v>
      </c>
      <c r="B19" s="43">
        <v>96.1</v>
      </c>
      <c r="C19" s="43">
        <v>161.19999999999999</v>
      </c>
      <c r="D19" s="43">
        <v>224.5</v>
      </c>
    </row>
    <row r="20" spans="1:4" ht="13.5" thickTop="1" x14ac:dyDescent="0.2">
      <c r="A20" s="42" t="s">
        <v>30</v>
      </c>
      <c r="B20" s="42">
        <v>1060.0999999999999</v>
      </c>
      <c r="C20" s="42">
        <v>1846.4</v>
      </c>
      <c r="D20" s="42">
        <v>1675.3</v>
      </c>
    </row>
  </sheetData>
  <mergeCells count="3">
    <mergeCell ref="A8:D8"/>
    <mergeCell ref="B9:D9"/>
    <mergeCell ref="A9:A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F27" sqref="F27"/>
    </sheetView>
  </sheetViews>
  <sheetFormatPr defaultRowHeight="12.75" x14ac:dyDescent="0.2"/>
  <cols>
    <col min="1" max="1" width="29.42578125" style="1" customWidth="1"/>
    <col min="2" max="2" width="22.5703125" style="1" customWidth="1"/>
    <col min="3" max="16384" width="9.140625" style="1"/>
  </cols>
  <sheetData>
    <row r="1" spans="1:2" x14ac:dyDescent="0.2">
      <c r="A1" s="31" t="s">
        <v>9</v>
      </c>
    </row>
    <row r="2" spans="1:2" x14ac:dyDescent="0.2">
      <c r="A2" s="31" t="s">
        <v>40</v>
      </c>
    </row>
    <row r="3" spans="1:2" x14ac:dyDescent="0.2">
      <c r="A3" s="46" t="s">
        <v>20</v>
      </c>
    </row>
    <row r="4" spans="1:2" x14ac:dyDescent="0.2">
      <c r="A4" s="1" t="s">
        <v>17</v>
      </c>
    </row>
    <row r="5" spans="1:2" x14ac:dyDescent="0.2">
      <c r="A5" s="1" t="s">
        <v>39</v>
      </c>
    </row>
    <row r="7" spans="1:2" x14ac:dyDescent="0.2">
      <c r="A7" s="45"/>
    </row>
    <row r="8" spans="1:2" ht="13.5" thickBot="1" x14ac:dyDescent="0.25"/>
    <row r="9" spans="1:2" ht="13.5" thickBot="1" x14ac:dyDescent="0.25">
      <c r="A9" s="87" t="s">
        <v>45</v>
      </c>
      <c r="B9" s="88"/>
    </row>
    <row r="10" spans="1:2" ht="13.5" thickBot="1" x14ac:dyDescent="0.25">
      <c r="A10" s="48" t="s">
        <v>42</v>
      </c>
      <c r="B10" s="48" t="s">
        <v>41</v>
      </c>
    </row>
    <row r="11" spans="1:2" ht="13.5" thickTop="1" x14ac:dyDescent="0.2">
      <c r="A11" s="37" t="s">
        <v>44</v>
      </c>
      <c r="B11" s="47">
        <v>68677213</v>
      </c>
    </row>
    <row r="12" spans="1:2" x14ac:dyDescent="0.2">
      <c r="A12" s="44"/>
      <c r="B12" s="2"/>
    </row>
    <row r="13" spans="1:2" x14ac:dyDescent="0.2">
      <c r="A13" s="44"/>
    </row>
    <row r="14" spans="1:2" x14ac:dyDescent="0.2">
      <c r="A14" s="44"/>
    </row>
    <row r="15" spans="1:2" x14ac:dyDescent="0.2">
      <c r="A15" s="44"/>
    </row>
    <row r="16" spans="1:2" x14ac:dyDescent="0.2">
      <c r="A16" s="44"/>
    </row>
    <row r="17" spans="1:1" x14ac:dyDescent="0.2">
      <c r="A17" s="44"/>
    </row>
    <row r="18" spans="1:1" x14ac:dyDescent="0.2">
      <c r="A18" s="44"/>
    </row>
    <row r="19" spans="1:1" x14ac:dyDescent="0.2">
      <c r="A19" s="44"/>
    </row>
  </sheetData>
  <mergeCells count="1">
    <mergeCell ref="A9:B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F18" sqref="F18"/>
    </sheetView>
  </sheetViews>
  <sheetFormatPr defaultRowHeight="12.75" x14ac:dyDescent="0.2"/>
  <cols>
    <col min="1" max="1" width="19.140625" style="1" customWidth="1"/>
    <col min="2" max="2" width="15.28515625" style="1" customWidth="1"/>
    <col min="3" max="16384" width="9.140625" style="1"/>
  </cols>
  <sheetData>
    <row r="1" spans="1:2" x14ac:dyDescent="0.2">
      <c r="A1" s="31" t="s">
        <v>9</v>
      </c>
    </row>
    <row r="2" spans="1:2" x14ac:dyDescent="0.2">
      <c r="A2" s="31" t="s">
        <v>50</v>
      </c>
    </row>
    <row r="3" spans="1:2" x14ac:dyDescent="0.2">
      <c r="A3" s="31" t="s">
        <v>51</v>
      </c>
    </row>
    <row r="5" spans="1:2" ht="13.5" thickBot="1" x14ac:dyDescent="0.25">
      <c r="A5" s="31"/>
    </row>
    <row r="6" spans="1:2" ht="35.25" customHeight="1" thickBot="1" x14ac:dyDescent="0.25">
      <c r="A6" s="77" t="s">
        <v>54</v>
      </c>
      <c r="B6" s="78"/>
    </row>
    <row r="7" spans="1:2" ht="26.25" thickBot="1" x14ac:dyDescent="0.25">
      <c r="A7" s="38" t="s">
        <v>21</v>
      </c>
      <c r="B7" s="92" t="s">
        <v>52</v>
      </c>
    </row>
    <row r="8" spans="1:2" ht="13.5" thickTop="1" x14ac:dyDescent="0.2">
      <c r="A8" s="37" t="s">
        <v>22</v>
      </c>
      <c r="B8" s="57">
        <v>63.1</v>
      </c>
    </row>
    <row r="9" spans="1:2" x14ac:dyDescent="0.2">
      <c r="A9" s="36" t="s">
        <v>23</v>
      </c>
      <c r="B9" s="53">
        <v>25.1</v>
      </c>
    </row>
    <row r="10" spans="1:2" x14ac:dyDescent="0.2">
      <c r="A10" s="36" t="s">
        <v>24</v>
      </c>
      <c r="B10" s="53">
        <v>95.3</v>
      </c>
    </row>
    <row r="11" spans="1:2" x14ac:dyDescent="0.2">
      <c r="A11" s="36" t="s">
        <v>25</v>
      </c>
      <c r="B11" s="53">
        <v>57.5</v>
      </c>
    </row>
    <row r="12" spans="1:2" x14ac:dyDescent="0.2">
      <c r="A12" s="36" t="s">
        <v>21</v>
      </c>
      <c r="B12" s="53">
        <v>81.3</v>
      </c>
    </row>
    <row r="13" spans="1:2" x14ac:dyDescent="0.2">
      <c r="A13" s="36" t="s">
        <v>26</v>
      </c>
      <c r="B13" s="53">
        <v>95.8</v>
      </c>
    </row>
    <row r="14" spans="1:2" x14ac:dyDescent="0.2">
      <c r="A14" s="36" t="s">
        <v>27</v>
      </c>
      <c r="B14" s="53">
        <v>117.6</v>
      </c>
    </row>
    <row r="15" spans="1:2" x14ac:dyDescent="0.2">
      <c r="A15" s="36" t="s">
        <v>28</v>
      </c>
      <c r="B15" s="53">
        <v>13.8</v>
      </c>
    </row>
    <row r="16" spans="1:2" ht="13.5" thickBot="1" x14ac:dyDescent="0.25">
      <c r="A16" s="43" t="s">
        <v>29</v>
      </c>
      <c r="B16" s="56">
        <v>67</v>
      </c>
    </row>
    <row r="17" spans="1:2" ht="26.25" thickTop="1" x14ac:dyDescent="0.2">
      <c r="A17" s="54" t="s">
        <v>53</v>
      </c>
      <c r="B17" s="55">
        <v>616.5</v>
      </c>
    </row>
    <row r="19" spans="1:2" ht="13.5" thickBot="1" x14ac:dyDescent="0.25"/>
    <row r="20" spans="1:2" ht="27" customHeight="1" thickBot="1" x14ac:dyDescent="0.25">
      <c r="A20" s="77" t="s">
        <v>48</v>
      </c>
      <c r="B20" s="78"/>
    </row>
    <row r="21" spans="1:2" ht="26.25" thickBot="1" x14ac:dyDescent="0.25">
      <c r="A21" s="50" t="s">
        <v>42</v>
      </c>
      <c r="B21" s="92" t="s">
        <v>49</v>
      </c>
    </row>
    <row r="22" spans="1:2" ht="13.5" thickTop="1" x14ac:dyDescent="0.2">
      <c r="A22" s="51" t="s">
        <v>43</v>
      </c>
      <c r="B22" s="52">
        <v>3415291</v>
      </c>
    </row>
    <row r="25" spans="1:2" x14ac:dyDescent="0.2">
      <c r="A25" s="1" t="s">
        <v>46</v>
      </c>
    </row>
    <row r="26" spans="1:2" x14ac:dyDescent="0.2">
      <c r="A26" s="1" t="s">
        <v>47</v>
      </c>
    </row>
  </sheetData>
  <mergeCells count="2">
    <mergeCell ref="A6:B6"/>
    <mergeCell ref="A20:B2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D28" sqref="D28"/>
    </sheetView>
  </sheetViews>
  <sheetFormatPr defaultRowHeight="12.75" x14ac:dyDescent="0.2"/>
  <cols>
    <col min="1" max="1" width="25.42578125" style="1" customWidth="1"/>
    <col min="2" max="2" width="28" style="1" customWidth="1"/>
    <col min="3" max="16384" width="9.140625" style="1"/>
  </cols>
  <sheetData>
    <row r="1" spans="1:10" x14ac:dyDescent="0.2">
      <c r="A1" s="31" t="s">
        <v>9</v>
      </c>
    </row>
    <row r="2" spans="1:10" x14ac:dyDescent="0.2">
      <c r="A2" s="31" t="s">
        <v>56</v>
      </c>
    </row>
    <row r="3" spans="1:10" x14ac:dyDescent="0.2">
      <c r="A3" s="46" t="s">
        <v>57</v>
      </c>
    </row>
    <row r="4" spans="1:10" x14ac:dyDescent="0.2">
      <c r="A4" s="5" t="s">
        <v>55</v>
      </c>
    </row>
    <row r="5" spans="1:10" x14ac:dyDescent="0.2">
      <c r="A5" s="1" t="s">
        <v>60</v>
      </c>
    </row>
    <row r="7" spans="1:10" ht="13.5" thickBot="1" x14ac:dyDescent="0.25">
      <c r="A7" s="59"/>
    </row>
    <row r="8" spans="1:10" ht="33.75" customHeight="1" thickBot="1" x14ac:dyDescent="0.25">
      <c r="A8" s="77" t="s">
        <v>59</v>
      </c>
      <c r="B8" s="78"/>
    </row>
    <row r="9" spans="1:10" ht="16.5" thickBot="1" x14ac:dyDescent="0.3">
      <c r="A9" s="38" t="s">
        <v>21</v>
      </c>
      <c r="B9" s="93" t="s">
        <v>74</v>
      </c>
      <c r="J9" s="58"/>
    </row>
    <row r="10" spans="1:10" ht="18" customHeight="1" thickTop="1" x14ac:dyDescent="0.25">
      <c r="A10" s="37" t="s">
        <v>22</v>
      </c>
      <c r="B10" s="63">
        <v>0.106</v>
      </c>
      <c r="J10" s="58"/>
    </row>
    <row r="11" spans="1:10" ht="15.75" customHeight="1" x14ac:dyDescent="0.25">
      <c r="A11" s="36" t="s">
        <v>23</v>
      </c>
      <c r="B11" s="60">
        <v>0.11799999999999999</v>
      </c>
      <c r="J11" s="58"/>
    </row>
    <row r="12" spans="1:10" ht="15.75" x14ac:dyDescent="0.25">
      <c r="A12" s="36" t="s">
        <v>24</v>
      </c>
      <c r="B12" s="60">
        <v>0.11700000000000001</v>
      </c>
      <c r="J12" s="58"/>
    </row>
    <row r="13" spans="1:10" ht="15.75" x14ac:dyDescent="0.25">
      <c r="A13" s="36" t="s">
        <v>25</v>
      </c>
      <c r="B13" s="60">
        <v>0.15</v>
      </c>
      <c r="J13" s="58"/>
    </row>
    <row r="14" spans="1:10" ht="15.75" x14ac:dyDescent="0.25">
      <c r="A14" s="36" t="s">
        <v>21</v>
      </c>
      <c r="B14" s="60">
        <v>9.0999999999999998E-2</v>
      </c>
      <c r="J14" s="58"/>
    </row>
    <row r="15" spans="1:10" ht="15.75" x14ac:dyDescent="0.25">
      <c r="A15" s="36" t="s">
        <v>26</v>
      </c>
      <c r="B15" s="60">
        <v>0.11</v>
      </c>
      <c r="J15" s="58"/>
    </row>
    <row r="16" spans="1:10" ht="15.75" x14ac:dyDescent="0.25">
      <c r="A16" s="36" t="s">
        <v>27</v>
      </c>
      <c r="B16" s="60">
        <v>0.17</v>
      </c>
      <c r="J16" s="58"/>
    </row>
    <row r="17" spans="1:10" ht="15.75" x14ac:dyDescent="0.25">
      <c r="A17" s="36" t="s">
        <v>28</v>
      </c>
      <c r="B17" s="60">
        <v>0.14000000000000001</v>
      </c>
      <c r="J17" s="58"/>
    </row>
    <row r="18" spans="1:10" ht="16.5" thickBot="1" x14ac:dyDescent="0.3">
      <c r="A18" s="43" t="s">
        <v>29</v>
      </c>
      <c r="B18" s="62">
        <v>0.16300000000000001</v>
      </c>
      <c r="J18" s="4"/>
    </row>
    <row r="19" spans="1:10" ht="17.25" customHeight="1" thickTop="1" x14ac:dyDescent="0.2">
      <c r="A19" s="42" t="s">
        <v>58</v>
      </c>
      <c r="B19" s="61">
        <v>0.124</v>
      </c>
    </row>
  </sheetData>
  <mergeCells count="1">
    <mergeCell ref="A8:B8"/>
  </mergeCells>
  <hyperlinks>
    <hyperlink ref="A4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D32" sqref="D32"/>
    </sheetView>
  </sheetViews>
  <sheetFormatPr defaultRowHeight="12.75" x14ac:dyDescent="0.2"/>
  <cols>
    <col min="1" max="1" width="15.140625" style="1" customWidth="1"/>
    <col min="2" max="2" width="25.7109375" style="1" customWidth="1"/>
    <col min="3" max="3" width="28.5703125" style="1" customWidth="1"/>
    <col min="4" max="4" width="18.85546875" style="1" customWidth="1"/>
    <col min="5" max="16384" width="9.140625" style="1"/>
  </cols>
  <sheetData>
    <row r="1" spans="1:13" x14ac:dyDescent="0.2">
      <c r="A1" s="31" t="s">
        <v>9</v>
      </c>
    </row>
    <row r="2" spans="1:13" x14ac:dyDescent="0.2">
      <c r="A2" s="31" t="s">
        <v>63</v>
      </c>
    </row>
    <row r="3" spans="1:13" x14ac:dyDescent="0.2">
      <c r="A3" s="46" t="s">
        <v>20</v>
      </c>
    </row>
    <row r="4" spans="1:13" x14ac:dyDescent="0.2">
      <c r="A4" s="1" t="s">
        <v>31</v>
      </c>
    </row>
    <row r="5" spans="1:13" x14ac:dyDescent="0.2">
      <c r="A5" s="1" t="s">
        <v>61</v>
      </c>
    </row>
    <row r="7" spans="1:13" x14ac:dyDescent="0.2">
      <c r="A7" s="1" t="s">
        <v>62</v>
      </c>
      <c r="J7" s="94"/>
      <c r="L7" s="94"/>
      <c r="M7" s="94"/>
    </row>
    <row r="8" spans="1:13" ht="13.5" thickBot="1" x14ac:dyDescent="0.25">
      <c r="J8" s="94"/>
      <c r="L8" s="94"/>
      <c r="M8" s="94"/>
    </row>
    <row r="9" spans="1:13" ht="13.5" thickBot="1" x14ac:dyDescent="0.25">
      <c r="A9" s="87" t="s">
        <v>68</v>
      </c>
      <c r="B9" s="89"/>
      <c r="C9" s="89"/>
      <c r="D9" s="88"/>
      <c r="J9" s="94"/>
      <c r="L9" s="94"/>
      <c r="M9" s="94"/>
    </row>
    <row r="10" spans="1:13" ht="13.5" thickBot="1" x14ac:dyDescent="0.25">
      <c r="A10" s="38" t="s">
        <v>21</v>
      </c>
      <c r="B10" s="38" t="s">
        <v>64</v>
      </c>
      <c r="C10" s="38" t="s">
        <v>65</v>
      </c>
      <c r="D10" s="38" t="s">
        <v>66</v>
      </c>
      <c r="J10" s="94"/>
      <c r="L10" s="94"/>
    </row>
    <row r="11" spans="1:13" ht="13.5" thickTop="1" x14ac:dyDescent="0.2">
      <c r="A11" s="64" t="s">
        <v>22</v>
      </c>
      <c r="B11" s="49">
        <v>203868</v>
      </c>
      <c r="C11" s="49">
        <v>87438</v>
      </c>
      <c r="D11" s="66">
        <v>0.42899999999999999</v>
      </c>
      <c r="J11" s="94"/>
    </row>
    <row r="12" spans="1:13" x14ac:dyDescent="0.2">
      <c r="A12" s="65" t="s">
        <v>23</v>
      </c>
      <c r="B12" s="67">
        <v>115691</v>
      </c>
      <c r="C12" s="67">
        <v>28698</v>
      </c>
      <c r="D12" s="68">
        <v>0.248</v>
      </c>
      <c r="J12" s="94"/>
      <c r="K12" s="95"/>
    </row>
    <row r="13" spans="1:13" x14ac:dyDescent="0.2">
      <c r="A13" s="65" t="s">
        <v>24</v>
      </c>
      <c r="B13" s="67">
        <v>111732</v>
      </c>
      <c r="C13" s="67">
        <v>35332</v>
      </c>
      <c r="D13" s="68">
        <v>0.316</v>
      </c>
      <c r="K13" s="94"/>
    </row>
    <row r="14" spans="1:13" x14ac:dyDescent="0.2">
      <c r="A14" s="65" t="s">
        <v>25</v>
      </c>
      <c r="B14" s="67">
        <v>90917</v>
      </c>
      <c r="C14" s="67">
        <v>24343</v>
      </c>
      <c r="D14" s="68">
        <v>0.26800000000000002</v>
      </c>
      <c r="K14" s="94"/>
    </row>
    <row r="15" spans="1:13" x14ac:dyDescent="0.2">
      <c r="A15" s="65" t="s">
        <v>21</v>
      </c>
      <c r="B15" s="67">
        <v>178027</v>
      </c>
      <c r="C15" s="67">
        <v>28072</v>
      </c>
      <c r="D15" s="68">
        <v>0.158</v>
      </c>
    </row>
    <row r="16" spans="1:13" x14ac:dyDescent="0.2">
      <c r="A16" s="65" t="s">
        <v>26</v>
      </c>
      <c r="B16" s="67">
        <v>274181</v>
      </c>
      <c r="C16" s="67">
        <v>125407</v>
      </c>
      <c r="D16" s="68">
        <v>0.45700000000000002</v>
      </c>
    </row>
    <row r="17" spans="1:4" x14ac:dyDescent="0.2">
      <c r="A17" s="65" t="s">
        <v>27</v>
      </c>
      <c r="B17" s="67">
        <v>145554</v>
      </c>
      <c r="C17" s="67">
        <v>60210</v>
      </c>
      <c r="D17" s="68">
        <v>0.41399999999999998</v>
      </c>
    </row>
    <row r="18" spans="1:4" x14ac:dyDescent="0.2">
      <c r="A18" s="65" t="s">
        <v>28</v>
      </c>
      <c r="B18" s="67">
        <v>103937</v>
      </c>
      <c r="C18" s="67">
        <v>18400</v>
      </c>
      <c r="D18" s="68">
        <v>0.17699999999999999</v>
      </c>
    </row>
    <row r="19" spans="1:4" x14ac:dyDescent="0.2">
      <c r="A19" s="65" t="s">
        <v>29</v>
      </c>
      <c r="B19" s="67">
        <v>90495</v>
      </c>
      <c r="C19" s="67">
        <v>39904</v>
      </c>
      <c r="D19" s="68">
        <v>0.441</v>
      </c>
    </row>
    <row r="20" spans="1:4" x14ac:dyDescent="0.2">
      <c r="A20" s="35" t="s">
        <v>67</v>
      </c>
      <c r="B20" s="69">
        <v>1314402</v>
      </c>
      <c r="C20" s="69">
        <v>447804</v>
      </c>
      <c r="D20" s="70">
        <v>0.3231</v>
      </c>
    </row>
    <row r="26" spans="1:4" x14ac:dyDescent="0.2">
      <c r="B26" s="2"/>
    </row>
    <row r="27" spans="1:4" x14ac:dyDescent="0.2">
      <c r="C27" s="2"/>
    </row>
    <row r="28" spans="1:4" x14ac:dyDescent="0.2">
      <c r="D28" s="3"/>
    </row>
  </sheetData>
  <mergeCells count="1">
    <mergeCell ref="A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401Gas&amp;DieselCons</vt:lpstr>
      <vt:lpstr>402GHG Emissions</vt:lpstr>
      <vt:lpstr>404Red Listed Bridges</vt:lpstr>
      <vt:lpstr>405Pavement Condition</vt:lpstr>
      <vt:lpstr>406 Tons of Freight</vt:lpstr>
      <vt:lpstr>407 Transit</vt:lpstr>
      <vt:lpstr>408 Travel Mode</vt:lpstr>
      <vt:lpstr>409 Transit Access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Cameron Prolman</dc:creator>
  <cp:lastModifiedBy>Jen Czysz</cp:lastModifiedBy>
  <dcterms:created xsi:type="dcterms:W3CDTF">2014-05-22T12:50:12Z</dcterms:created>
  <dcterms:modified xsi:type="dcterms:W3CDTF">2014-12-15T22:37:11Z</dcterms:modified>
</cp:coreProperties>
</file>