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75" yWindow="-15" windowWidth="8040" windowHeight="10095" tabRatio="785"/>
  </bookViews>
  <sheets>
    <sheet name="701 UnemploymentRates" sheetId="1" r:id="rId1"/>
    <sheet name="702 MedianPerCapita" sheetId="2" r:id="rId2"/>
    <sheet name="703 Age Dist. of Workforce " sheetId="29" r:id="rId3"/>
    <sheet name="704 Educational Attainment" sheetId="30" r:id="rId4"/>
    <sheet name="705 Empl by Sector" sheetId="7" r:id="rId5"/>
    <sheet name="706 Empl Proj" sheetId="28" r:id="rId6"/>
  </sheets>
  <definedNames>
    <definedName name="\M" localSheetId="1">'702 MedianPerCapita'!#REF!</definedName>
    <definedName name="\M">'701 UnemploymentRates'!#REF!</definedName>
    <definedName name="\N" localSheetId="1">'702 MedianPerCapita'!#REF!</definedName>
    <definedName name="\N">'701 UnemploymentRates'!#REF!</definedName>
    <definedName name="_COL1" localSheetId="1">'702 MedianPerCapita'!#REF!</definedName>
    <definedName name="_COL1">'701 UnemploymentRates'!#REF!</definedName>
    <definedName name="_COL2" localSheetId="1">'702 MedianPerCapita'!#REF!</definedName>
    <definedName name="_COL2">'701 UnemploymentRates'!#REF!</definedName>
    <definedName name="_xlnm._FilterDatabase" localSheetId="4" hidden="1">'705 Empl by Sector'!$A$5:$B$34</definedName>
    <definedName name="_Key1" localSheetId="1" hidden="1">'702 MedianPerCapita'!#REF!</definedName>
    <definedName name="_Key1" hidden="1">'701 UnemploymentRates'!#REF!</definedName>
    <definedName name="_Order1" hidden="1">255</definedName>
    <definedName name="_Parse_In" localSheetId="1" hidden="1">'702 MedianPerCapita'!#REF!</definedName>
    <definedName name="_Parse_In" hidden="1">'701 UnemploymentRates'!#REF!</definedName>
    <definedName name="_Parse_Out" localSheetId="1" hidden="1">'702 MedianPerCapita'!$N$84</definedName>
    <definedName name="_Parse_Out" hidden="1">'701 UnemploymentRates'!$P$83</definedName>
    <definedName name="_Sort" localSheetId="1" hidden="1">'702 MedianPerCapita'!#REF!</definedName>
    <definedName name="_Sort" hidden="1">'701 UnemploymentRates'!#REF!</definedName>
    <definedName name="LAUSNET" localSheetId="1">'702 MedianPerCapita'!#REF!</definedName>
    <definedName name="LAUSNET">'701 UnemploymentRates'!#REF!</definedName>
    <definedName name="LISA" localSheetId="1">'702 MedianPerCapita'!#REF!</definedName>
    <definedName name="LISA">'701 UnemploymentRates'!#REF!</definedName>
    <definedName name="_xlnm.Print_Area" localSheetId="1">'702 MedianPerCapita'!$A$1:$J$267</definedName>
    <definedName name="_xlnm.Print_Titles" localSheetId="0">'701 UnemploymentRates'!$7:$7</definedName>
    <definedName name="_xlnm.Print_Titles" localSheetId="1">'702 MedianPerCapita'!$7:$8</definedName>
    <definedName name="TOWN" localSheetId="1">'702 MedianPerCapita'!$A$8:$A$267</definedName>
    <definedName name="TOWN">'701 UnemploymentRates'!$A$7:$A$266</definedName>
    <definedName name="TOWNDATA" localSheetId="1">'702 MedianPerCapita'!#REF!</definedName>
    <definedName name="TOWNDATA">'701 UnemploymentRates'!#REF!</definedName>
  </definedNames>
  <calcPr calcId="145621" concurrentCalc="0"/>
</workbook>
</file>

<file path=xl/calcChain.xml><?xml version="1.0" encoding="utf-8"?>
<calcChain xmlns="http://schemas.openxmlformats.org/spreadsheetml/2006/main">
  <c r="I29" i="7" l="1"/>
  <c r="G29" i="7"/>
  <c r="F29" i="7"/>
  <c r="E29" i="7"/>
  <c r="C264" i="30"/>
  <c r="C263" i="30"/>
  <c r="C262" i="30"/>
  <c r="C261" i="30"/>
  <c r="C260" i="30"/>
  <c r="C259" i="30"/>
  <c r="C258" i="30"/>
  <c r="C257" i="30"/>
  <c r="C256" i="30"/>
  <c r="C255" i="30"/>
  <c r="C254" i="30"/>
  <c r="C253" i="30"/>
  <c r="C252" i="30"/>
  <c r="C251" i="30"/>
  <c r="C250" i="30"/>
  <c r="C249" i="30"/>
  <c r="C248" i="30"/>
  <c r="C247" i="30"/>
  <c r="C246" i="30"/>
  <c r="C245" i="30"/>
  <c r="C244" i="30"/>
  <c r="C243" i="30"/>
  <c r="C242" i="30"/>
  <c r="C241" i="30"/>
  <c r="C240" i="30"/>
  <c r="C239" i="30"/>
  <c r="C238" i="30"/>
  <c r="C237" i="30"/>
  <c r="C236" i="30"/>
  <c r="C235" i="30"/>
  <c r="C234" i="30"/>
  <c r="C233" i="30"/>
  <c r="C232" i="30"/>
  <c r="C231" i="30"/>
  <c r="C230" i="30"/>
  <c r="C229" i="30"/>
  <c r="C228" i="30"/>
  <c r="C227" i="30"/>
  <c r="C226" i="30"/>
  <c r="C225" i="30"/>
  <c r="C224" i="30"/>
  <c r="C223" i="30"/>
  <c r="C222" i="30"/>
  <c r="C221" i="30"/>
  <c r="C220" i="30"/>
  <c r="C219" i="30"/>
  <c r="C218" i="30"/>
  <c r="C217" i="30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181" i="30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J29" i="7"/>
  <c r="H29" i="7"/>
  <c r="D29" i="7"/>
  <c r="C29" i="7"/>
  <c r="C64" i="28"/>
  <c r="B64" i="28"/>
  <c r="G36" i="28"/>
  <c r="I36" i="28"/>
  <c r="F36" i="28"/>
  <c r="D64" i="28"/>
  <c r="H36" i="28"/>
  <c r="B29" i="7"/>
</calcChain>
</file>

<file path=xl/sharedStrings.xml><?xml version="1.0" encoding="utf-8"?>
<sst xmlns="http://schemas.openxmlformats.org/spreadsheetml/2006/main" count="5361" uniqueCount="1443">
  <si>
    <t>BEAN'S PURCHASE</t>
  </si>
  <si>
    <t>BEAN'S GRANT</t>
  </si>
  <si>
    <t>CHANDLER'S PURCHASE</t>
  </si>
  <si>
    <t xml:space="preserve"> UNEMPL. RATE       8.8      9.2      8.7      7.9</t>
  </si>
  <si>
    <t>CRAWFORD'S PURCHASE</t>
  </si>
  <si>
    <t>CUTT'S GRANT</t>
  </si>
  <si>
    <t>DIX'S GRANT</t>
  </si>
  <si>
    <t>ERVING'S LOCATION</t>
  </si>
  <si>
    <t>GREEN'S GRANT</t>
  </si>
  <si>
    <t>HADLEY'S PURCHASE</t>
  </si>
  <si>
    <t>HALE'S LOCATION</t>
  </si>
  <si>
    <t>HART'S LOCATION</t>
  </si>
  <si>
    <t>LOW &amp; BURBANK'S GRANT</t>
  </si>
  <si>
    <t>MARTIN'S LOCATION</t>
  </si>
  <si>
    <t>PINKHAM'S GRANT</t>
  </si>
  <si>
    <t>SARGENT'S PURCHASE</t>
  </si>
  <si>
    <t>SECOND COLLEGE GRANT</t>
  </si>
  <si>
    <t>THOMPSON &amp; MESERVE PURCHASE</t>
  </si>
  <si>
    <t>WENTWORTH'S LOCATION</t>
  </si>
  <si>
    <t>ANNUAL AVERAGE UNEMPLOYMENT RATE</t>
  </si>
  <si>
    <t>Sullivan</t>
  </si>
  <si>
    <t>Carroll</t>
  </si>
  <si>
    <t>Grafton</t>
  </si>
  <si>
    <t>Merrimack</t>
  </si>
  <si>
    <t>Cheshire</t>
  </si>
  <si>
    <t>Belknap</t>
  </si>
  <si>
    <t>Hillsborough</t>
  </si>
  <si>
    <t>Rockingham</t>
  </si>
  <si>
    <t>Coos</t>
  </si>
  <si>
    <t>Strafford</t>
  </si>
  <si>
    <t xml:space="preserve">ALLENSTOWN </t>
  </si>
  <si>
    <t xml:space="preserve">ALSTEAD </t>
  </si>
  <si>
    <t xml:space="preserve">ACWORTH </t>
  </si>
  <si>
    <t xml:space="preserve">ALBANY </t>
  </si>
  <si>
    <t xml:space="preserve">ALEXANDRIA </t>
  </si>
  <si>
    <t xml:space="preserve">ALTON </t>
  </si>
  <si>
    <t xml:space="preserve">AMHERST </t>
  </si>
  <si>
    <t xml:space="preserve">ANDOVER </t>
  </si>
  <si>
    <t xml:space="preserve">ANTRIM </t>
  </si>
  <si>
    <t xml:space="preserve">ASHLAND </t>
  </si>
  <si>
    <t xml:space="preserve">ATKINSON </t>
  </si>
  <si>
    <t xml:space="preserve">AUBURN </t>
  </si>
  <si>
    <t xml:space="preserve">BARNSTEAD </t>
  </si>
  <si>
    <t xml:space="preserve">BARRINGTON </t>
  </si>
  <si>
    <t xml:space="preserve">BARTLETT </t>
  </si>
  <si>
    <t xml:space="preserve">BATH </t>
  </si>
  <si>
    <t xml:space="preserve">BEDFORD </t>
  </si>
  <si>
    <t xml:space="preserve">BELMONT </t>
  </si>
  <si>
    <t xml:space="preserve">BENNINGTON </t>
  </si>
  <si>
    <t xml:space="preserve">BENTON </t>
  </si>
  <si>
    <t xml:space="preserve">BETHLEHEM </t>
  </si>
  <si>
    <t xml:space="preserve">BOSCAWEN </t>
  </si>
  <si>
    <t xml:space="preserve">BOW </t>
  </si>
  <si>
    <t xml:space="preserve">BRADFORD </t>
  </si>
  <si>
    <t xml:space="preserve">BRENTWOOD </t>
  </si>
  <si>
    <t xml:space="preserve">BRIDGEWATER </t>
  </si>
  <si>
    <t xml:space="preserve">BRISTOL </t>
  </si>
  <si>
    <t xml:space="preserve">BROOKFIELD </t>
  </si>
  <si>
    <t xml:space="preserve">BROOKLINE </t>
  </si>
  <si>
    <t xml:space="preserve">CAMPTON </t>
  </si>
  <si>
    <t xml:space="preserve">CANAAN </t>
  </si>
  <si>
    <t xml:space="preserve">CANDIA </t>
  </si>
  <si>
    <t xml:space="preserve">CANTERBURY </t>
  </si>
  <si>
    <t xml:space="preserve">CARROLL </t>
  </si>
  <si>
    <t xml:space="preserve">CENTER HARBOR </t>
  </si>
  <si>
    <t xml:space="preserve">CHARLESTOWN </t>
  </si>
  <si>
    <t xml:space="preserve">CHATHAM </t>
  </si>
  <si>
    <t xml:space="preserve">CHESTER </t>
  </si>
  <si>
    <t xml:space="preserve">CHESTERFIELD </t>
  </si>
  <si>
    <t xml:space="preserve">CHICHESTER </t>
  </si>
  <si>
    <t xml:space="preserve">CLARKSVILLE </t>
  </si>
  <si>
    <t xml:space="preserve">COLEBROOK </t>
  </si>
  <si>
    <t xml:space="preserve">COLUMBIA </t>
  </si>
  <si>
    <t xml:space="preserve">CONWAY </t>
  </si>
  <si>
    <t xml:space="preserve">CORNISH </t>
  </si>
  <si>
    <t xml:space="preserve">CROYDON </t>
  </si>
  <si>
    <t xml:space="preserve">DALTON </t>
  </si>
  <si>
    <t xml:space="preserve">DANBURY </t>
  </si>
  <si>
    <t xml:space="preserve">DANVILLE </t>
  </si>
  <si>
    <t xml:space="preserve">DEERFIELD </t>
  </si>
  <si>
    <t xml:space="preserve">DEERING </t>
  </si>
  <si>
    <t xml:space="preserve">DERRY </t>
  </si>
  <si>
    <t xml:space="preserve">DORCHESTER </t>
  </si>
  <si>
    <t xml:space="preserve">DUBLIN </t>
  </si>
  <si>
    <t xml:space="preserve">DUMMER </t>
  </si>
  <si>
    <t xml:space="preserve">DUNBARTON </t>
  </si>
  <si>
    <t xml:space="preserve">DURHAM </t>
  </si>
  <si>
    <t xml:space="preserve">EAST KINGSTON </t>
  </si>
  <si>
    <t xml:space="preserve">EASTON </t>
  </si>
  <si>
    <t xml:space="preserve">EATON </t>
  </si>
  <si>
    <t xml:space="preserve">EFFINGHAM </t>
  </si>
  <si>
    <t xml:space="preserve">ELLSWORTH </t>
  </si>
  <si>
    <t xml:space="preserve">ENFIELD </t>
  </si>
  <si>
    <t xml:space="preserve">EPPING </t>
  </si>
  <si>
    <t xml:space="preserve">EPSOM </t>
  </si>
  <si>
    <t xml:space="preserve">ERROL </t>
  </si>
  <si>
    <t xml:space="preserve">EXETER </t>
  </si>
  <si>
    <t xml:space="preserve">FARMINGTON </t>
  </si>
  <si>
    <t xml:space="preserve">FITZWILLIAM </t>
  </si>
  <si>
    <t xml:space="preserve">FRANCESTOWN </t>
  </si>
  <si>
    <t xml:space="preserve">FRANCONIA </t>
  </si>
  <si>
    <t xml:space="preserve">FREEDOM </t>
  </si>
  <si>
    <t xml:space="preserve">FREMONT </t>
  </si>
  <si>
    <t xml:space="preserve">GILFORD </t>
  </si>
  <si>
    <t xml:space="preserve">GILMANTON </t>
  </si>
  <si>
    <t xml:space="preserve">GILSUM </t>
  </si>
  <si>
    <t xml:space="preserve">GOFFSTOWN </t>
  </si>
  <si>
    <t xml:space="preserve">GORHAM </t>
  </si>
  <si>
    <t xml:space="preserve">GOSHEN </t>
  </si>
  <si>
    <t xml:space="preserve">GRAFTON </t>
  </si>
  <si>
    <t xml:space="preserve">GRANTHAM </t>
  </si>
  <si>
    <t xml:space="preserve">GREENFIELD </t>
  </si>
  <si>
    <t xml:space="preserve">GREENLAND </t>
  </si>
  <si>
    <t xml:space="preserve">GREENVILLE </t>
  </si>
  <si>
    <t xml:space="preserve">GROTON </t>
  </si>
  <si>
    <t xml:space="preserve">HAMPSTEAD </t>
  </si>
  <si>
    <t xml:space="preserve">HAMPTON FALLS </t>
  </si>
  <si>
    <t xml:space="preserve">HAMPTON </t>
  </si>
  <si>
    <t xml:space="preserve">HANCOCK </t>
  </si>
  <si>
    <t xml:space="preserve">HANOVER </t>
  </si>
  <si>
    <t xml:space="preserve">HARRISVILLE </t>
  </si>
  <si>
    <t xml:space="preserve">HAVERHILL </t>
  </si>
  <si>
    <t xml:space="preserve">HEBRON </t>
  </si>
  <si>
    <t xml:space="preserve">HENNIKER </t>
  </si>
  <si>
    <t xml:space="preserve">HILL </t>
  </si>
  <si>
    <t xml:space="preserve">HILLSBOROUGH </t>
  </si>
  <si>
    <t xml:space="preserve">HINSDALE </t>
  </si>
  <si>
    <t xml:space="preserve">HOLDERNESS </t>
  </si>
  <si>
    <t xml:space="preserve">HOLLIS </t>
  </si>
  <si>
    <t xml:space="preserve">HOOKSETT </t>
  </si>
  <si>
    <t xml:space="preserve">HOPKINTON </t>
  </si>
  <si>
    <t xml:space="preserve">HUDSON </t>
  </si>
  <si>
    <t xml:space="preserve">JACKSON </t>
  </si>
  <si>
    <t xml:space="preserve">JAFFREY </t>
  </si>
  <si>
    <t xml:space="preserve">JEFFERSON </t>
  </si>
  <si>
    <t xml:space="preserve">KENSINGTON </t>
  </si>
  <si>
    <t xml:space="preserve">KINGSTON </t>
  </si>
  <si>
    <t xml:space="preserve">LANCASTER </t>
  </si>
  <si>
    <t xml:space="preserve">LANDAFF </t>
  </si>
  <si>
    <t xml:space="preserve">LANGDON </t>
  </si>
  <si>
    <t xml:space="preserve">LEE </t>
  </si>
  <si>
    <t xml:space="preserve">LEMPSTER </t>
  </si>
  <si>
    <t xml:space="preserve">LINCOLN </t>
  </si>
  <si>
    <t xml:space="preserve">LISBON </t>
  </si>
  <si>
    <t xml:space="preserve">LITCHFIELD </t>
  </si>
  <si>
    <t xml:space="preserve">LITTLETON </t>
  </si>
  <si>
    <t xml:space="preserve">LIVERMORE </t>
  </si>
  <si>
    <t xml:space="preserve">LONDONDERRY </t>
  </si>
  <si>
    <t xml:space="preserve">LOUDON </t>
  </si>
  <si>
    <t xml:space="preserve">LYMAN </t>
  </si>
  <si>
    <t xml:space="preserve">LYME </t>
  </si>
  <si>
    <t xml:space="preserve">LYNDEBOROUGH </t>
  </si>
  <si>
    <t xml:space="preserve">MADBURY </t>
  </si>
  <si>
    <t xml:space="preserve">MADISON </t>
  </si>
  <si>
    <t xml:space="preserve">MARLBOROUGH </t>
  </si>
  <si>
    <t xml:space="preserve">MARLOW </t>
  </si>
  <si>
    <t xml:space="preserve">MASON </t>
  </si>
  <si>
    <t xml:space="preserve">MEREDITH </t>
  </si>
  <si>
    <t xml:space="preserve">MERRIMACK </t>
  </si>
  <si>
    <t xml:space="preserve">MIDDLETON </t>
  </si>
  <si>
    <t xml:space="preserve">MILAN </t>
  </si>
  <si>
    <t xml:space="preserve">MILFORD </t>
  </si>
  <si>
    <t xml:space="preserve">MILTON </t>
  </si>
  <si>
    <t xml:space="preserve">MONROE </t>
  </si>
  <si>
    <t xml:space="preserve">MONT VERNON </t>
  </si>
  <si>
    <t xml:space="preserve">MOULTONBOROUGH </t>
  </si>
  <si>
    <t xml:space="preserve">NELSON </t>
  </si>
  <si>
    <t xml:space="preserve">NEW BOSTON </t>
  </si>
  <si>
    <t xml:space="preserve">NEW CASTLE </t>
  </si>
  <si>
    <t xml:space="preserve">NEW DURHAM </t>
  </si>
  <si>
    <t xml:space="preserve">NEW HAMPTON </t>
  </si>
  <si>
    <t xml:space="preserve">NEW IPSWICH </t>
  </si>
  <si>
    <t xml:space="preserve">NEW LONDON </t>
  </si>
  <si>
    <t xml:space="preserve">NEWBURY </t>
  </si>
  <si>
    <t xml:space="preserve">NEWFIELDS </t>
  </si>
  <si>
    <t xml:space="preserve">NEWINGTON </t>
  </si>
  <si>
    <t xml:space="preserve">NEWMARKET </t>
  </si>
  <si>
    <t xml:space="preserve">NEWPORT </t>
  </si>
  <si>
    <t xml:space="preserve">NEWTON </t>
  </si>
  <si>
    <t xml:space="preserve">NORTH HAMPTON </t>
  </si>
  <si>
    <t xml:space="preserve">NORTHFIELD </t>
  </si>
  <si>
    <t xml:space="preserve">NORTHUMBERLAND </t>
  </si>
  <si>
    <t xml:space="preserve">NORTHWOOD </t>
  </si>
  <si>
    <t xml:space="preserve">NOTTINGHAM </t>
  </si>
  <si>
    <t xml:space="preserve">ODELL </t>
  </si>
  <si>
    <t xml:space="preserve">ORANGE </t>
  </si>
  <si>
    <t xml:space="preserve">ORFORD </t>
  </si>
  <si>
    <t xml:space="preserve">OSSIPEE </t>
  </si>
  <si>
    <t xml:space="preserve">PELHAM </t>
  </si>
  <si>
    <t xml:space="preserve">PEMBROKE </t>
  </si>
  <si>
    <t xml:space="preserve">PETERBOROUGH </t>
  </si>
  <si>
    <t xml:space="preserve">PIERMONT </t>
  </si>
  <si>
    <t xml:space="preserve">PITTSBURGH  </t>
  </si>
  <si>
    <t xml:space="preserve">PITTSFIELD </t>
  </si>
  <si>
    <t xml:space="preserve">PLAINFIELD </t>
  </si>
  <si>
    <t xml:space="preserve">PLAISTOW </t>
  </si>
  <si>
    <t xml:space="preserve">PLYMOUTH </t>
  </si>
  <si>
    <t xml:space="preserve">RANDOLPH </t>
  </si>
  <si>
    <t xml:space="preserve">RAYMOND </t>
  </si>
  <si>
    <t xml:space="preserve">RICHMOND </t>
  </si>
  <si>
    <t xml:space="preserve">RINDGE </t>
  </si>
  <si>
    <t xml:space="preserve">ROLLINSFORD </t>
  </si>
  <si>
    <t xml:space="preserve">ROXBURY </t>
  </si>
  <si>
    <t xml:space="preserve">RUMNEY </t>
  </si>
  <si>
    <t xml:space="preserve">RYE </t>
  </si>
  <si>
    <t xml:space="preserve">SALEM </t>
  </si>
  <si>
    <t xml:space="preserve">SALISBURY </t>
  </si>
  <si>
    <t xml:space="preserve">SANBORNTON </t>
  </si>
  <si>
    <t xml:space="preserve">SANDOWN </t>
  </si>
  <si>
    <t xml:space="preserve">SANDWICH </t>
  </si>
  <si>
    <t xml:space="preserve">SEABROOK </t>
  </si>
  <si>
    <t xml:space="preserve">SHARON </t>
  </si>
  <si>
    <t xml:space="preserve">SHELBURNE </t>
  </si>
  <si>
    <t xml:space="preserve">SOUTH HAMPTON </t>
  </si>
  <si>
    <t xml:space="preserve">SPRINGFIELD </t>
  </si>
  <si>
    <t xml:space="preserve">STARK </t>
  </si>
  <si>
    <t xml:space="preserve">STEWARTSTOWN </t>
  </si>
  <si>
    <t xml:space="preserve">STODDARD </t>
  </si>
  <si>
    <t xml:space="preserve">STRAFFORD </t>
  </si>
  <si>
    <t xml:space="preserve">STRATFORD </t>
  </si>
  <si>
    <t xml:space="preserve">STRATHAM </t>
  </si>
  <si>
    <t xml:space="preserve">SUCCESS </t>
  </si>
  <si>
    <t xml:space="preserve">SUGAR HILL </t>
  </si>
  <si>
    <t xml:space="preserve">SULLIVAN </t>
  </si>
  <si>
    <t xml:space="preserve">SUNAPEE </t>
  </si>
  <si>
    <t xml:space="preserve">SURRY </t>
  </si>
  <si>
    <t xml:space="preserve">SUTTON </t>
  </si>
  <si>
    <t xml:space="preserve">SWANZEY </t>
  </si>
  <si>
    <t xml:space="preserve">TAMWORTH </t>
  </si>
  <si>
    <t xml:space="preserve">TEMPLE </t>
  </si>
  <si>
    <t xml:space="preserve">THORNTON </t>
  </si>
  <si>
    <t xml:space="preserve">TILTON </t>
  </si>
  <si>
    <t xml:space="preserve">TROY </t>
  </si>
  <si>
    <t xml:space="preserve">TUFTONBORO </t>
  </si>
  <si>
    <t xml:space="preserve">UNITY </t>
  </si>
  <si>
    <t xml:space="preserve">WAKEFIELD </t>
  </si>
  <si>
    <t xml:space="preserve">WALPOLE </t>
  </si>
  <si>
    <t xml:space="preserve">WARNER </t>
  </si>
  <si>
    <t xml:space="preserve">WARREN </t>
  </si>
  <si>
    <t xml:space="preserve">WASHINGTON </t>
  </si>
  <si>
    <t xml:space="preserve">WATERVILLE VALLEY </t>
  </si>
  <si>
    <t xml:space="preserve">WEARE </t>
  </si>
  <si>
    <t xml:space="preserve">WEBSTER </t>
  </si>
  <si>
    <t xml:space="preserve">WENTWORTH </t>
  </si>
  <si>
    <t xml:space="preserve">WESTMORELAND </t>
  </si>
  <si>
    <t xml:space="preserve">WHITEFIELD </t>
  </si>
  <si>
    <t xml:space="preserve">WILMOT </t>
  </si>
  <si>
    <t xml:space="preserve">WILTON </t>
  </si>
  <si>
    <t xml:space="preserve">WINCHESTER </t>
  </si>
  <si>
    <t xml:space="preserve">WINDHAM </t>
  </si>
  <si>
    <t xml:space="preserve">WINDSOR </t>
  </si>
  <si>
    <t xml:space="preserve">WOLFEBORO </t>
  </si>
  <si>
    <t xml:space="preserve">WOODSTOCK </t>
  </si>
  <si>
    <t xml:space="preserve">BERLIN </t>
  </si>
  <si>
    <t xml:space="preserve">CLAREMONT </t>
  </si>
  <si>
    <t xml:space="preserve">CONCORD </t>
  </si>
  <si>
    <t xml:space="preserve">DOVER </t>
  </si>
  <si>
    <t xml:space="preserve">FRANKLIN </t>
  </si>
  <si>
    <t xml:space="preserve">KEENE </t>
  </si>
  <si>
    <t xml:space="preserve">LACONIA </t>
  </si>
  <si>
    <t xml:space="preserve">LEBANON </t>
  </si>
  <si>
    <t xml:space="preserve">MANCHESTER </t>
  </si>
  <si>
    <t xml:space="preserve">NASHUA </t>
  </si>
  <si>
    <t xml:space="preserve">PORTSMOUTH </t>
  </si>
  <si>
    <t xml:space="preserve">ROCHESTER </t>
  </si>
  <si>
    <t xml:space="preserve">SOMERSWORTH </t>
  </si>
  <si>
    <t xml:space="preserve">CAMBRIDGE </t>
  </si>
  <si>
    <t xml:space="preserve">ATKINSON &amp; GILMANTON </t>
  </si>
  <si>
    <t xml:space="preserve">DIXVILLE </t>
  </si>
  <si>
    <t>KILKENNY</t>
  </si>
  <si>
    <t>MILLSFIELD</t>
  </si>
  <si>
    <t>TOWN</t>
  </si>
  <si>
    <t>CENSUS TOWN FIPS</t>
  </si>
  <si>
    <t>00260</t>
  </si>
  <si>
    <t>00420</t>
  </si>
  <si>
    <t>00580</t>
  </si>
  <si>
    <t>00660</t>
  </si>
  <si>
    <t>00820</t>
  </si>
  <si>
    <t>01060</t>
  </si>
  <si>
    <t>01300</t>
  </si>
  <si>
    <t>01460</t>
  </si>
  <si>
    <t>01700</t>
  </si>
  <si>
    <t>02020</t>
  </si>
  <si>
    <t>02340</t>
  </si>
  <si>
    <t>02420</t>
  </si>
  <si>
    <t>02820</t>
  </si>
  <si>
    <t>03220</t>
  </si>
  <si>
    <t>03460</t>
  </si>
  <si>
    <t>03700</t>
  </si>
  <si>
    <t>03940</t>
  </si>
  <si>
    <t>04100</t>
  </si>
  <si>
    <t>04260</t>
  </si>
  <si>
    <t>04500</t>
  </si>
  <si>
    <t>04740</t>
  </si>
  <si>
    <t>04900</t>
  </si>
  <si>
    <t>05060</t>
  </si>
  <si>
    <t>05140</t>
  </si>
  <si>
    <t>05460</t>
  </si>
  <si>
    <t>06260</t>
  </si>
  <si>
    <t>06500</t>
  </si>
  <si>
    <t>06980</t>
  </si>
  <si>
    <t>07220</t>
  </si>
  <si>
    <t>07540</t>
  </si>
  <si>
    <t>07700</t>
  </si>
  <si>
    <t>07940</t>
  </si>
  <si>
    <t>08100</t>
  </si>
  <si>
    <t>08420</t>
  </si>
  <si>
    <t>08660</t>
  </si>
  <si>
    <t>08980</t>
  </si>
  <si>
    <t>09300</t>
  </si>
  <si>
    <t>09860</t>
  </si>
  <si>
    <t>10100</t>
  </si>
  <si>
    <t>10660</t>
  </si>
  <si>
    <t>11220</t>
  </si>
  <si>
    <t>11380</t>
  </si>
  <si>
    <t>11780</t>
  </si>
  <si>
    <t>12100</t>
  </si>
  <si>
    <t>12260</t>
  </si>
  <si>
    <t>12420</t>
  </si>
  <si>
    <t>12900</t>
  </si>
  <si>
    <t>13220</t>
  </si>
  <si>
    <t>13780</t>
  </si>
  <si>
    <t>13940</t>
  </si>
  <si>
    <t>14200</t>
  </si>
  <si>
    <t>14660</t>
  </si>
  <si>
    <t>15060</t>
  </si>
  <si>
    <t>16100</t>
  </si>
  <si>
    <t>16340</t>
  </si>
  <si>
    <t>16660</t>
  </si>
  <si>
    <t>16820</t>
  </si>
  <si>
    <t>16980</t>
  </si>
  <si>
    <t>17140</t>
  </si>
  <si>
    <t>17460</t>
  </si>
  <si>
    <t>17780</t>
  </si>
  <si>
    <t>17940</t>
  </si>
  <si>
    <t>18340</t>
  </si>
  <si>
    <t>18420</t>
  </si>
  <si>
    <t>18740</t>
  </si>
  <si>
    <t>18820</t>
  </si>
  <si>
    <t>19140</t>
  </si>
  <si>
    <t>19300</t>
  </si>
  <si>
    <t>19460</t>
  </si>
  <si>
    <t>19700</t>
  </si>
  <si>
    <t>21380</t>
  </si>
  <si>
    <t>22020</t>
  </si>
  <si>
    <t>23380</t>
  </si>
  <si>
    <t>23620</t>
  </si>
  <si>
    <t>23860</t>
  </si>
  <si>
    <t>24340</t>
  </si>
  <si>
    <t>24660</t>
  </si>
  <si>
    <t>24900</t>
  </si>
  <si>
    <t>25140</t>
  </si>
  <si>
    <t>25180</t>
  </si>
  <si>
    <t>25380</t>
  </si>
  <si>
    <t>26020</t>
  </si>
  <si>
    <t>26500</t>
  </si>
  <si>
    <t>27140</t>
  </si>
  <si>
    <t>27300</t>
  </si>
  <si>
    <t>27380</t>
  </si>
  <si>
    <t>27700</t>
  </si>
  <si>
    <t>27940</t>
  </si>
  <si>
    <t>28740</t>
  </si>
  <si>
    <t>28980</t>
  </si>
  <si>
    <t>29220</t>
  </si>
  <si>
    <t>29860</t>
  </si>
  <si>
    <t>30260</t>
  </si>
  <si>
    <t>30500</t>
  </si>
  <si>
    <t>30820</t>
  </si>
  <si>
    <t>31220</t>
  </si>
  <si>
    <t>31540</t>
  </si>
  <si>
    <t>31700</t>
  </si>
  <si>
    <t>31780</t>
  </si>
  <si>
    <t>31940</t>
  </si>
  <si>
    <t>32180</t>
  </si>
  <si>
    <t>32420</t>
  </si>
  <si>
    <t>32500</t>
  </si>
  <si>
    <t>32900</t>
  </si>
  <si>
    <t>33060</t>
  </si>
  <si>
    <t>33460</t>
  </si>
  <si>
    <t>33700</t>
  </si>
  <si>
    <t>33860</t>
  </si>
  <si>
    <t>34420</t>
  </si>
  <si>
    <t>34500</t>
  </si>
  <si>
    <t>34820</t>
  </si>
  <si>
    <t>35220</t>
  </si>
  <si>
    <t>35540</t>
  </si>
  <si>
    <t>35860</t>
  </si>
  <si>
    <t>36180</t>
  </si>
  <si>
    <t>36660</t>
  </si>
  <si>
    <t>36900</t>
  </si>
  <si>
    <t>37140</t>
  </si>
  <si>
    <t>37300</t>
  </si>
  <si>
    <t>37540</t>
  </si>
  <si>
    <t>37940</t>
  </si>
  <si>
    <t>38260</t>
  </si>
  <si>
    <t>38500</t>
  </si>
  <si>
    <t>38820</t>
  </si>
  <si>
    <t>39300</t>
  </si>
  <si>
    <t>39780</t>
  </si>
  <si>
    <t>39940</t>
  </si>
  <si>
    <t>40100</t>
  </si>
  <si>
    <t>40180</t>
  </si>
  <si>
    <t>40420</t>
  </si>
  <si>
    <t>40660</t>
  </si>
  <si>
    <t>40900</t>
  </si>
  <si>
    <t>41300</t>
  </si>
  <si>
    <t>41460</t>
  </si>
  <si>
    <t>41700</t>
  </si>
  <si>
    <t>41860</t>
  </si>
  <si>
    <t>42020</t>
  </si>
  <si>
    <t>42260</t>
  </si>
  <si>
    <t>42580</t>
  </si>
  <si>
    <t>42820</t>
  </si>
  <si>
    <t>43220</t>
  </si>
  <si>
    <t>43380</t>
  </si>
  <si>
    <t>43620</t>
  </si>
  <si>
    <t>44100</t>
  </si>
  <si>
    <t>44260</t>
  </si>
  <si>
    <t>44580</t>
  </si>
  <si>
    <t>44820</t>
  </si>
  <si>
    <t>45060</t>
  </si>
  <si>
    <t>45140</t>
  </si>
  <si>
    <t>45460</t>
  </si>
  <si>
    <t>45700</t>
  </si>
  <si>
    <t>46020</t>
  </si>
  <si>
    <t>46260</t>
  </si>
  <si>
    <t>47140</t>
  </si>
  <si>
    <t>47540</t>
  </si>
  <si>
    <t>47700</t>
  </si>
  <si>
    <t>47860</t>
  </si>
  <si>
    <t>48020</t>
  </si>
  <si>
    <t>48260</t>
  </si>
  <si>
    <t>48660</t>
  </si>
  <si>
    <t>48980</t>
  </si>
  <si>
    <t>49140</t>
  </si>
  <si>
    <t>49380</t>
  </si>
  <si>
    <t>50260</t>
  </si>
  <si>
    <t>50580</t>
  </si>
  <si>
    <t>50740</t>
  </si>
  <si>
    <t>50980</t>
  </si>
  <si>
    <t>51220</t>
  </si>
  <si>
    <t>51540</t>
  </si>
  <si>
    <t>51940</t>
  </si>
  <si>
    <t>52100</t>
  </si>
  <si>
    <t>50900</t>
  </si>
  <si>
    <t>51380</t>
  </si>
  <si>
    <t>51620</t>
  </si>
  <si>
    <t>52340</t>
  </si>
  <si>
    <t>52580</t>
  </si>
  <si>
    <t>52900</t>
  </si>
  <si>
    <t>54580</t>
  </si>
  <si>
    <t>54260</t>
  </si>
  <si>
    <t>56100</t>
  </si>
  <si>
    <t>56820</t>
  </si>
  <si>
    <t>57460</t>
  </si>
  <si>
    <t>57860</t>
  </si>
  <si>
    <t>58340</t>
  </si>
  <si>
    <t>58500</t>
  </si>
  <si>
    <t>58740</t>
  </si>
  <si>
    <t>59940</t>
  </si>
  <si>
    <t>60020</t>
  </si>
  <si>
    <t>60580</t>
  </si>
  <si>
    <t>61060</t>
  </si>
  <si>
    <t>61620</t>
  </si>
  <si>
    <t>61780</t>
  </si>
  <si>
    <t>61940</t>
  </si>
  <si>
    <t>62340</t>
  </si>
  <si>
    <t>62500</t>
  </si>
  <si>
    <t>62660</t>
  </si>
  <si>
    <t>62900</t>
  </si>
  <si>
    <t>63860</t>
  </si>
  <si>
    <t>64020</t>
  </si>
  <si>
    <t>64420</t>
  </si>
  <si>
    <t>64580</t>
  </si>
  <si>
    <t>65140</t>
  </si>
  <si>
    <t>65540</t>
  </si>
  <si>
    <t>65700</t>
  </si>
  <si>
    <t>65940</t>
  </si>
  <si>
    <t>66180</t>
  </si>
  <si>
    <t>66660</t>
  </si>
  <si>
    <t>66980</t>
  </si>
  <si>
    <t>67300</t>
  </si>
  <si>
    <t>67620</t>
  </si>
  <si>
    <t>67780</t>
  </si>
  <si>
    <t>67860</t>
  </si>
  <si>
    <t>68260</t>
  </si>
  <si>
    <t>68500</t>
  </si>
  <si>
    <t>68820</t>
  </si>
  <si>
    <t>68980</t>
  </si>
  <si>
    <t>69940</t>
  </si>
  <si>
    <t>71140</t>
  </si>
  <si>
    <t>72740</t>
  </si>
  <si>
    <t>73060</t>
  </si>
  <si>
    <t>73380</t>
  </si>
  <si>
    <t>73700</t>
  </si>
  <si>
    <t>73860</t>
  </si>
  <si>
    <t>74180</t>
  </si>
  <si>
    <t>74340</t>
  </si>
  <si>
    <t>74500</t>
  </si>
  <si>
    <t>74740</t>
  </si>
  <si>
    <t>74900</t>
  </si>
  <si>
    <t>75060</t>
  </si>
  <si>
    <t>75300</t>
  </si>
  <si>
    <t>75460</t>
  </si>
  <si>
    <t>75700</t>
  </si>
  <si>
    <t>76100</t>
  </si>
  <si>
    <t>76260</t>
  </si>
  <si>
    <t>76580</t>
  </si>
  <si>
    <t>76740</t>
  </si>
  <si>
    <t>77060</t>
  </si>
  <si>
    <t>77380</t>
  </si>
  <si>
    <t>77620</t>
  </si>
  <si>
    <t>77940</t>
  </si>
  <si>
    <t>78180</t>
  </si>
  <si>
    <t>78420</t>
  </si>
  <si>
    <t>78580</t>
  </si>
  <si>
    <t>78740</t>
  </si>
  <si>
    <t>78980</t>
  </si>
  <si>
    <t>79380</t>
  </si>
  <si>
    <t>79780</t>
  </si>
  <si>
    <t>80020</t>
  </si>
  <si>
    <t>80500</t>
  </si>
  <si>
    <t>80740</t>
  </si>
  <si>
    <t>82660</t>
  </si>
  <si>
    <t>84420</t>
  </si>
  <si>
    <t>84900</t>
  </si>
  <si>
    <t>85220</t>
  </si>
  <si>
    <t>85540</t>
  </si>
  <si>
    <t>85780</t>
  </si>
  <si>
    <t>85940</t>
  </si>
  <si>
    <t>86420</t>
  </si>
  <si>
    <t>87060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</si>
  <si>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</si>
  <si>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</si>
  <si>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</si>
  <si>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</si>
  <si>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</si>
  <si>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</si>
  <si>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</si>
  <si>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</si>
  <si>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</si>
  <si>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</si>
  <si>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NCC</t>
  </si>
  <si>
    <t>LRPC</t>
  </si>
  <si>
    <t>UVLSRPC</t>
  </si>
  <si>
    <t>SWRPC</t>
  </si>
  <si>
    <t>CNHRPC</t>
  </si>
  <si>
    <t>SNHPC</t>
  </si>
  <si>
    <t>NRPC</t>
  </si>
  <si>
    <t>RPC</t>
  </si>
  <si>
    <t>SRPC</t>
  </si>
  <si>
    <t>COUNTY</t>
  </si>
  <si>
    <t>COUNTY FIPS</t>
  </si>
  <si>
    <t>RPC NAME</t>
  </si>
  <si>
    <t>RPC CODE</t>
  </si>
  <si>
    <t>Median Household Income</t>
  </si>
  <si>
    <t>Estimate</t>
  </si>
  <si>
    <t>Margin of Error</t>
  </si>
  <si>
    <t>+/-4,779</t>
  </si>
  <si>
    <t>+/-2,555</t>
  </si>
  <si>
    <t>+/-16,774</t>
  </si>
  <si>
    <t>+/-4,989</t>
  </si>
  <si>
    <t>+/-6,026</t>
  </si>
  <si>
    <t>+/-2,069</t>
  </si>
  <si>
    <t>+/-9,075</t>
  </si>
  <si>
    <t>+/-2,746</t>
  </si>
  <si>
    <t>+/-4,816</t>
  </si>
  <si>
    <t>+/-4,275</t>
  </si>
  <si>
    <t>+/-7,242</t>
  </si>
  <si>
    <t>+/-3,023</t>
  </si>
  <si>
    <t>+/-13,861</t>
  </si>
  <si>
    <t>+/-3,898</t>
  </si>
  <si>
    <t>+/-7,535</t>
  </si>
  <si>
    <t>+/-2,567</t>
  </si>
  <si>
    <t>+/-7,769</t>
  </si>
  <si>
    <t>+/-2,742</t>
  </si>
  <si>
    <t>+/-3,987</t>
  </si>
  <si>
    <t>+/-3,423</t>
  </si>
  <si>
    <t>+/-11,302</t>
  </si>
  <si>
    <t>+/-4,755</t>
  </si>
  <si>
    <t>n/a</t>
  </si>
  <si>
    <t>+/-15,101</t>
  </si>
  <si>
    <t>+/-2,767</t>
  </si>
  <si>
    <t>+/-13,730</t>
  </si>
  <si>
    <t>+/-2,263</t>
  </si>
  <si>
    <t>+/-5,389</t>
  </si>
  <si>
    <t>+/-2,629</t>
  </si>
  <si>
    <t>+/-4,156</t>
  </si>
  <si>
    <t>+/-3,704</t>
  </si>
  <si>
    <t>+/-6,524</t>
  </si>
  <si>
    <t>+/-4,526</t>
  </si>
  <si>
    <t>+/-10,236</t>
  </si>
  <si>
    <t>+/-3,179</t>
  </si>
  <si>
    <t>+/-6,270</t>
  </si>
  <si>
    <t>+/-2,059</t>
  </si>
  <si>
    <t>+/-11,669</t>
  </si>
  <si>
    <t>+/-2,846</t>
  </si>
  <si>
    <t>+/-8,589</t>
  </si>
  <si>
    <t>+/-4,452</t>
  </si>
  <si>
    <t>+/-2,649</t>
  </si>
  <si>
    <t>+/-1,271</t>
  </si>
  <si>
    <t>+/-6,104</t>
  </si>
  <si>
    <t>+/-3,072</t>
  </si>
  <si>
    <t>+/-7,684</t>
  </si>
  <si>
    <t>+/-4,430</t>
  </si>
  <si>
    <t>+/-12,039</t>
  </si>
  <si>
    <t>+/-4,756</t>
  </si>
  <si>
    <t>+/-11,002</t>
  </si>
  <si>
    <t>+/-3,417</t>
  </si>
  <si>
    <t>+/-15,504</t>
  </si>
  <si>
    <t>+/-3,104</t>
  </si>
  <si>
    <t>+/-11,296</t>
  </si>
  <si>
    <t>+/-3,699</t>
  </si>
  <si>
    <t>+/-13,110</t>
  </si>
  <si>
    <t>+/-2,907</t>
  </si>
  <si>
    <t>+/-12,306</t>
  </si>
  <si>
    <t>+/-4,962</t>
  </si>
  <si>
    <t>+/-12,141</t>
  </si>
  <si>
    <t>+/-2,775</t>
  </si>
  <si>
    <t>+/-48,039</t>
  </si>
  <si>
    <t>+/-4,060</t>
  </si>
  <si>
    <t>+/-7,339</t>
  </si>
  <si>
    <t>+/-12,254</t>
  </si>
  <si>
    <t>+/-4,691</t>
  </si>
  <si>
    <t>+/-2,954</t>
  </si>
  <si>
    <t>+/-8,403</t>
  </si>
  <si>
    <t>+/-2,614</t>
  </si>
  <si>
    <t>+/-4,721</t>
  </si>
  <si>
    <t>+/-4,129</t>
  </si>
  <si>
    <t>+/-11,820</t>
  </si>
  <si>
    <t>+/-6,497</t>
  </si>
  <si>
    <t>+/-7,975</t>
  </si>
  <si>
    <t>+/-6,308</t>
  </si>
  <si>
    <t>+/-4,892</t>
  </si>
  <si>
    <t>+/-2,015</t>
  </si>
  <si>
    <t>+/-21,290</t>
  </si>
  <si>
    <t>+/-6,912</t>
  </si>
  <si>
    <t>+/-10,094</t>
  </si>
  <si>
    <t>+/-3,392</t>
  </si>
  <si>
    <t>+/-19,202</t>
  </si>
  <si>
    <t>+/-7,699</t>
  </si>
  <si>
    <t>+/-9,782</t>
  </si>
  <si>
    <t>+/-2,822</t>
  </si>
  <si>
    <t>+/-3,726</t>
  </si>
  <si>
    <t>+/-1,405</t>
  </si>
  <si>
    <t>+/-12,191</t>
  </si>
  <si>
    <t>+/-3,497</t>
  </si>
  <si>
    <t>+/-8,236</t>
  </si>
  <si>
    <t>+/-2,866</t>
  </si>
  <si>
    <t>+/-14,206</t>
  </si>
  <si>
    <t>+/-6,079</t>
  </si>
  <si>
    <t>+/-2,574</t>
  </si>
  <si>
    <t>+/-1,362</t>
  </si>
  <si>
    <t>+/-5,011</t>
  </si>
  <si>
    <t>+/-2,317</t>
  </si>
  <si>
    <t>+/-9,645</t>
  </si>
  <si>
    <t>+/-3,221</t>
  </si>
  <si>
    <t>+/-14,587</t>
  </si>
  <si>
    <t>+/-5,640</t>
  </si>
  <si>
    <t>+/-11,544</t>
  </si>
  <si>
    <t>+/-2,723</t>
  </si>
  <si>
    <t>+/-8,999</t>
  </si>
  <si>
    <t>+/-4,395</t>
  </si>
  <si>
    <t>+/-9,130</t>
  </si>
  <si>
    <t>+/-2,105</t>
  </si>
  <si>
    <t>+/-9,566</t>
  </si>
  <si>
    <t>+/-4,393</t>
  </si>
  <si>
    <t>+/-9,941</t>
  </si>
  <si>
    <t>+/-3,219</t>
  </si>
  <si>
    <t>+/-5,126</t>
  </si>
  <si>
    <t>+/-1,307</t>
  </si>
  <si>
    <t>+/-47,767</t>
  </si>
  <si>
    <t>+/-4,683</t>
  </si>
  <si>
    <t>+/-10,744</t>
  </si>
  <si>
    <t>+/-4,653</t>
  </si>
  <si>
    <t>+/-4,069</t>
  </si>
  <si>
    <t>+/-1,495</t>
  </si>
  <si>
    <t>+/-8,633</t>
  </si>
  <si>
    <t>+/-5,664</t>
  </si>
  <si>
    <t>+/-11,728</t>
  </si>
  <si>
    <t>+/-3,671</t>
  </si>
  <si>
    <t>+/-6,456</t>
  </si>
  <si>
    <t>+/-5,047</t>
  </si>
  <si>
    <t>+/-15,316</t>
  </si>
  <si>
    <t>+/-3,028</t>
  </si>
  <si>
    <t>+/-12,638</t>
  </si>
  <si>
    <t>+/-4,212</t>
  </si>
  <si>
    <t>+/-6,241</t>
  </si>
  <si>
    <t>+/-5,440</t>
  </si>
  <si>
    <t>+/-9,497</t>
  </si>
  <si>
    <t>+/-5,588</t>
  </si>
  <si>
    <t>+/-6,842</t>
  </si>
  <si>
    <t>+/-2,798</t>
  </si>
  <si>
    <t>+/-34,812</t>
  </si>
  <si>
    <t>+/-9,517</t>
  </si>
  <si>
    <t>+/-13,881</t>
  </si>
  <si>
    <t>+/-5,975</t>
  </si>
  <si>
    <t>+/-10,013</t>
  </si>
  <si>
    <t>+/-2,570</t>
  </si>
  <si>
    <t>+/-6,647</t>
  </si>
  <si>
    <t>+/-21,264</t>
  </si>
  <si>
    <t>+/-2,889</t>
  </si>
  <si>
    <t>+/-4,380</t>
  </si>
  <si>
    <t>+/-2,492</t>
  </si>
  <si>
    <t>+/-9,202</t>
  </si>
  <si>
    <t>+/-3,828</t>
  </si>
  <si>
    <t>+/-14,969</t>
  </si>
  <si>
    <t>+/-3,557</t>
  </si>
  <si>
    <t>+/-11,182</t>
  </si>
  <si>
    <t>+/-3,515</t>
  </si>
  <si>
    <t>+/-7,395</t>
  </si>
  <si>
    <t>+/-3,799</t>
  </si>
  <si>
    <t>+/-9,161</t>
  </si>
  <si>
    <t>+/-1,431</t>
  </si>
  <si>
    <t>+/-5,168</t>
  </si>
  <si>
    <t>+/-6,855</t>
  </si>
  <si>
    <t>+/-6,259</t>
  </si>
  <si>
    <t>+/-2,670</t>
  </si>
  <si>
    <t>+/-6,323</t>
  </si>
  <si>
    <t>+/-3,916</t>
  </si>
  <si>
    <t>+/-12,325</t>
  </si>
  <si>
    <t>+/-5,005</t>
  </si>
  <si>
    <t>+/-4,469</t>
  </si>
  <si>
    <t>+/-2,511</t>
  </si>
  <si>
    <t>+/-6,531</t>
  </si>
  <si>
    <t>+/-1,900</t>
  </si>
  <si>
    <t>+/-2,601</t>
  </si>
  <si>
    <t>+/-2,603</t>
  </si>
  <si>
    <t>+/-8,770</t>
  </si>
  <si>
    <t>+/-4,834</t>
  </si>
  <si>
    <t>+/-8,038</t>
  </si>
  <si>
    <t>+/-2,721</t>
  </si>
  <si>
    <t>+/-6,500</t>
  </si>
  <si>
    <t>+/-4,478</t>
  </si>
  <si>
    <t>+/-7,823</t>
  </si>
  <si>
    <t>+/-3,389</t>
  </si>
  <si>
    <t>+/-12,034</t>
  </si>
  <si>
    <t>+/-6,173</t>
  </si>
  <si>
    <t>+/-4,447</t>
  </si>
  <si>
    <t>+/-2,221</t>
  </si>
  <si>
    <t>+/-13,836</t>
  </si>
  <si>
    <t>+/-3,005</t>
  </si>
  <si>
    <t>+/-17,693</t>
  </si>
  <si>
    <t>+/-13,466</t>
  </si>
  <si>
    <t>+/-12,880</t>
  </si>
  <si>
    <t>+/-3,585</t>
  </si>
  <si>
    <t>+/-5,319</t>
  </si>
  <si>
    <t>+/-2,766</t>
  </si>
  <si>
    <t>+/-10,738</t>
  </si>
  <si>
    <t>+/-7,709</t>
  </si>
  <si>
    <t>+/-10,051</t>
  </si>
  <si>
    <t>+/-4,845</t>
  </si>
  <si>
    <t>+/-17,045</t>
  </si>
  <si>
    <t>+/-4,257</t>
  </si>
  <si>
    <t>+/-14,641</t>
  </si>
  <si>
    <t>+/-8,011</t>
  </si>
  <si>
    <t>+/-17,532</t>
  </si>
  <si>
    <t>+/-5,986</t>
  </si>
  <si>
    <t>+/-4,695</t>
  </si>
  <si>
    <t>+/-2,357</t>
  </si>
  <si>
    <t>+/-7,874</t>
  </si>
  <si>
    <t>+/-9,159</t>
  </si>
  <si>
    <t>+/-23,303</t>
  </si>
  <si>
    <t>+/-3,119</t>
  </si>
  <si>
    <t>+/-14,318</t>
  </si>
  <si>
    <t>+/-4,023</t>
  </si>
  <si>
    <t>+/-5,480</t>
  </si>
  <si>
    <t>+/-2,486</t>
  </si>
  <si>
    <t>+/-4,190</t>
  </si>
  <si>
    <t>+/-2,288</t>
  </si>
  <si>
    <t>+/-11,543</t>
  </si>
  <si>
    <t>+/-4,953</t>
  </si>
  <si>
    <t>+/-14,574</t>
  </si>
  <si>
    <t>+/-5,574</t>
  </si>
  <si>
    <t>+/-4,044</t>
  </si>
  <si>
    <t>+/-3,450</t>
  </si>
  <si>
    <t>+/-4,058</t>
  </si>
  <si>
    <t>+/-6,210</t>
  </si>
  <si>
    <t>+/-3,382</t>
  </si>
  <si>
    <t>+/-1,584</t>
  </si>
  <si>
    <t>+/-7,246</t>
  </si>
  <si>
    <t>+/-5,621</t>
  </si>
  <si>
    <t>+/-5,768</t>
  </si>
  <si>
    <t>+/-3,972</t>
  </si>
  <si>
    <t>+/-9,908</t>
  </si>
  <si>
    <t>+/-4,668</t>
  </si>
  <si>
    <t>+/-2,825</t>
  </si>
  <si>
    <t>+/-1,622</t>
  </si>
  <si>
    <t>+/-16,221</t>
  </si>
  <si>
    <t>+/-4,938</t>
  </si>
  <si>
    <t>+/-9,486</t>
  </si>
  <si>
    <t>+/-2,872</t>
  </si>
  <si>
    <t>+/-3,287</t>
  </si>
  <si>
    <t>+/-1,750</t>
  </si>
  <si>
    <t>+/-8,938</t>
  </si>
  <si>
    <t>+/-8,663</t>
  </si>
  <si>
    <t>+/-9,812</t>
  </si>
  <si>
    <t>+/-11,801</t>
  </si>
  <si>
    <t>+/-6,402</t>
  </si>
  <si>
    <t>+/-5,121</t>
  </si>
  <si>
    <t>+/-5,262</t>
  </si>
  <si>
    <t>+/-2,453</t>
  </si>
  <si>
    <t>+/-19,817</t>
  </si>
  <si>
    <t>+/-5,644</t>
  </si>
  <si>
    <t>+/-5,138</t>
  </si>
  <si>
    <t>+/-3,549</t>
  </si>
  <si>
    <t>+/-5,700</t>
  </si>
  <si>
    <t>+/-4,419</t>
  </si>
  <si>
    <t>+/-5,196</t>
  </si>
  <si>
    <t>+/-2,948</t>
  </si>
  <si>
    <t>+/-4,439</t>
  </si>
  <si>
    <t>+/-3,463</t>
  </si>
  <si>
    <t>+/-5,477</t>
  </si>
  <si>
    <t>+/-6,800</t>
  </si>
  <si>
    <t>+/-2,128</t>
  </si>
  <si>
    <t>+/-11,306</t>
  </si>
  <si>
    <t>+/-4,912</t>
  </si>
  <si>
    <t>+/-14,347</t>
  </si>
  <si>
    <t>+/-4,699</t>
  </si>
  <si>
    <t>+/-8,865</t>
  </si>
  <si>
    <t>+/-7,829</t>
  </si>
  <si>
    <t>+/-11,829</t>
  </si>
  <si>
    <t>+/-3,838</t>
  </si>
  <si>
    <t>+/-14,375</t>
  </si>
  <si>
    <t>+/-3,627</t>
  </si>
  <si>
    <t>+/-6,651</t>
  </si>
  <si>
    <t>+/-5,958</t>
  </si>
  <si>
    <t>+/-1,664</t>
  </si>
  <si>
    <t>+/-776</t>
  </si>
  <si>
    <t>+/-6,649</t>
  </si>
  <si>
    <t>+/-3,871</t>
  </si>
  <si>
    <t>+/-6,972</t>
  </si>
  <si>
    <t>+/-3,170</t>
  </si>
  <si>
    <t>+/-5,472</t>
  </si>
  <si>
    <t>+/-3,894</t>
  </si>
  <si>
    <t>+/-13,386</t>
  </si>
  <si>
    <t>+/-6,222</t>
  </si>
  <si>
    <t>+/-1,544</t>
  </si>
  <si>
    <t>+/-8,841</t>
  </si>
  <si>
    <t>+/-2,162</t>
  </si>
  <si>
    <t>+/-8,780</t>
  </si>
  <si>
    <t>+/-3,386</t>
  </si>
  <si>
    <t>+/-6,961</t>
  </si>
  <si>
    <t>+/-1,858</t>
  </si>
  <si>
    <t>+/-6,433</t>
  </si>
  <si>
    <t>+/-7,665</t>
  </si>
  <si>
    <t>+/-7,106</t>
  </si>
  <si>
    <t>+/-18,663</t>
  </si>
  <si>
    <t>+/-7,012</t>
  </si>
  <si>
    <t>+/-3,378</t>
  </si>
  <si>
    <t>+/-9,027</t>
  </si>
  <si>
    <t>+/-2,779</t>
  </si>
  <si>
    <t>+/-7,373</t>
  </si>
  <si>
    <t>+/-7,783</t>
  </si>
  <si>
    <t>+/-2,258</t>
  </si>
  <si>
    <t>+/-971</t>
  </si>
  <si>
    <t>+/-14,562</t>
  </si>
  <si>
    <t>+/-4,562</t>
  </si>
  <si>
    <t>+/-11,761</t>
  </si>
  <si>
    <t>+/-3,904</t>
  </si>
  <si>
    <t>+/-26,503</t>
  </si>
  <si>
    <t>+/-22,585</t>
  </si>
  <si>
    <t>+/-10,655</t>
  </si>
  <si>
    <t>+/-2,886</t>
  </si>
  <si>
    <t>+/-3,954</t>
  </si>
  <si>
    <t>+/-1,976</t>
  </si>
  <si>
    <t>+/-9,879</t>
  </si>
  <si>
    <t>+/-4,624</t>
  </si>
  <si>
    <t>+/-11,364</t>
  </si>
  <si>
    <t>+/-5,917</t>
  </si>
  <si>
    <t>+/-11,481</t>
  </si>
  <si>
    <t>+/-5,323</t>
  </si>
  <si>
    <t>+/-11,738</t>
  </si>
  <si>
    <t>+/-6,900</t>
  </si>
  <si>
    <t>+/-18,817</t>
  </si>
  <si>
    <t>+/-3,967</t>
  </si>
  <si>
    <t>+/-5,278</t>
  </si>
  <si>
    <t>+/-3,053</t>
  </si>
  <si>
    <t>+/-2,612</t>
  </si>
  <si>
    <t>+/-2,066</t>
  </si>
  <si>
    <t>+/-10,122</t>
  </si>
  <si>
    <t>+/-3,014</t>
  </si>
  <si>
    <t>+/-7,678</t>
  </si>
  <si>
    <t>+/-10,525</t>
  </si>
  <si>
    <t>+/-5,618</t>
  </si>
  <si>
    <t>+/-3,043</t>
  </si>
  <si>
    <t>+/-5,877</t>
  </si>
  <si>
    <t>+/-1,554</t>
  </si>
  <si>
    <t>+/-8,110</t>
  </si>
  <si>
    <t>+/-4,243</t>
  </si>
  <si>
    <t>+/-8,571</t>
  </si>
  <si>
    <t>+/-4,765</t>
  </si>
  <si>
    <t>+/-32,316</t>
  </si>
  <si>
    <t>+/-6,512</t>
  </si>
  <si>
    <t>+/-13,512</t>
  </si>
  <si>
    <t>+/-4,238</t>
  </si>
  <si>
    <t>+/-5,231</t>
  </si>
  <si>
    <t>+/-2,029</t>
  </si>
  <si>
    <t>+/-4,204</t>
  </si>
  <si>
    <t>+/-2,396</t>
  </si>
  <si>
    <t>+/-9,359</t>
  </si>
  <si>
    <t>+/-3,189</t>
  </si>
  <si>
    <t>+/-7,296</t>
  </si>
  <si>
    <t>+/-3,876</t>
  </si>
  <si>
    <t>+/-7,408</t>
  </si>
  <si>
    <t>+/-5,970</t>
  </si>
  <si>
    <t>+/-7,686</t>
  </si>
  <si>
    <t>+/-5,828</t>
  </si>
  <si>
    <t>+/-4,985</t>
  </si>
  <si>
    <t>+/-3,037</t>
  </si>
  <si>
    <t>+/-19,017</t>
  </si>
  <si>
    <t>+/-3,849</t>
  </si>
  <si>
    <t>+/-11,408</t>
  </si>
  <si>
    <t>+/-4,386</t>
  </si>
  <si>
    <t>+/-9,887</t>
  </si>
  <si>
    <t>+/-2,596</t>
  </si>
  <si>
    <t>+/-3,745</t>
  </si>
  <si>
    <t>+/-2,056</t>
  </si>
  <si>
    <t>+/-12,521</t>
  </si>
  <si>
    <t>+/-6,112</t>
  </si>
  <si>
    <t>+/-5,263</t>
  </si>
  <si>
    <t>+/-2,275</t>
  </si>
  <si>
    <t>+/-10,092</t>
  </si>
  <si>
    <t>+/-4,696</t>
  </si>
  <si>
    <t>+/-13,538</t>
  </si>
  <si>
    <t>+/-3,517</t>
  </si>
  <si>
    <t>+/-2,834</t>
  </si>
  <si>
    <t>+/-1,639</t>
  </si>
  <si>
    <t>+/-6,868</t>
  </si>
  <si>
    <t>+/-5,625</t>
  </si>
  <si>
    <t>+/-21,125</t>
  </si>
  <si>
    <t>+/-6,144</t>
  </si>
  <si>
    <t>+/-6,736</t>
  </si>
  <si>
    <t>+/-3,956</t>
  </si>
  <si>
    <t>+/-11,494</t>
  </si>
  <si>
    <t>+/-7,854</t>
  </si>
  <si>
    <t>+/-3,565</t>
  </si>
  <si>
    <t>+/-1,379</t>
  </si>
  <si>
    <t>+/-4,329</t>
  </si>
  <si>
    <t>+/-3,061</t>
  </si>
  <si>
    <t>+/-6,869</t>
  </si>
  <si>
    <t>+/-3,036</t>
  </si>
  <si>
    <t>8</t>
  </si>
  <si>
    <t>+/-6,561</t>
  </si>
  <si>
    <t>+/-4,975</t>
  </si>
  <si>
    <t>+/-5,886</t>
  </si>
  <si>
    <t>+/-3,216</t>
  </si>
  <si>
    <t>+/-6,652</t>
  </si>
  <si>
    <t>+/-2,871</t>
  </si>
  <si>
    <t>+/-6,597</t>
  </si>
  <si>
    <t>+/-14,322</t>
  </si>
  <si>
    <t>+/-3,487</t>
  </si>
  <si>
    <t>+/-4,162</t>
  </si>
  <si>
    <t>+/-1,724</t>
  </si>
  <si>
    <t>+/-14,079</t>
  </si>
  <si>
    <t>+/-6,183</t>
  </si>
  <si>
    <t>+/-9,387</t>
  </si>
  <si>
    <t>+/-3,785</t>
  </si>
  <si>
    <t>+/-2,909</t>
  </si>
  <si>
    <t>+/-3,590</t>
  </si>
  <si>
    <t>+/-6,257</t>
  </si>
  <si>
    <t>+/-2,820</t>
  </si>
  <si>
    <t>+/-8,559</t>
  </si>
  <si>
    <t>+/-3,523</t>
  </si>
  <si>
    <t>+/-22,544</t>
  </si>
  <si>
    <t>+/-3,841</t>
  </si>
  <si>
    <t>+/-5,606</t>
  </si>
  <si>
    <t>+/-2,496</t>
  </si>
  <si>
    <t>+/-14,645</t>
  </si>
  <si>
    <t>+/-5,544</t>
  </si>
  <si>
    <t>+/-11,311</t>
  </si>
  <si>
    <t>+/-6,689</t>
  </si>
  <si>
    <t>+/-13,593</t>
  </si>
  <si>
    <t>+/-4,122</t>
  </si>
  <si>
    <t>+/-6,182</t>
  </si>
  <si>
    <t>+/-5,052</t>
  </si>
  <si>
    <t>+/-11,423</t>
  </si>
  <si>
    <t>+/-6,194</t>
  </si>
  <si>
    <t>+/-13,218</t>
  </si>
  <si>
    <t>+/-3,412</t>
  </si>
  <si>
    <t>+/-6,538</t>
  </si>
  <si>
    <t>+/-1,959</t>
  </si>
  <si>
    <t>+/-19,386</t>
  </si>
  <si>
    <t>+/-9,069</t>
  </si>
  <si>
    <t>+/-10,048</t>
  </si>
  <si>
    <t>+/-5,990</t>
  </si>
  <si>
    <t>+/-5,275</t>
  </si>
  <si>
    <t>+/-2,580</t>
  </si>
  <si>
    <t>+/-8,160</t>
  </si>
  <si>
    <t>+/-2,349</t>
  </si>
  <si>
    <t>+/-10,127</t>
  </si>
  <si>
    <t>+/-12,955</t>
  </si>
  <si>
    <t>+/-8,003</t>
  </si>
  <si>
    <t>+/-10,312</t>
  </si>
  <si>
    <t>+/-4,024</t>
  </si>
  <si>
    <t>+/-5,513</t>
  </si>
  <si>
    <t>+/-2,652</t>
  </si>
  <si>
    <t>+/-6,692</t>
  </si>
  <si>
    <t>+/-10,254</t>
  </si>
  <si>
    <t>+/-4,806</t>
  </si>
  <si>
    <t>+/-3,105</t>
  </si>
  <si>
    <t>+/-5,366</t>
  </si>
  <si>
    <t>+/-55,074</t>
  </si>
  <si>
    <t>+/-11,105</t>
  </si>
  <si>
    <t>+/-6,457</t>
  </si>
  <si>
    <t>+/-2,391</t>
  </si>
  <si>
    <t>+/-5,885</t>
  </si>
  <si>
    <t>+/-3,040</t>
  </si>
  <si>
    <t>+/-4,268</t>
  </si>
  <si>
    <t>+/-2,726</t>
  </si>
  <si>
    <t>+/-25,824</t>
  </si>
  <si>
    <t>+/-7,133</t>
  </si>
  <si>
    <t>+/-8,166</t>
  </si>
  <si>
    <t>+/-3,489</t>
  </si>
  <si>
    <t>+/-10,388</t>
  </si>
  <si>
    <t>+/-2,655</t>
  </si>
  <si>
    <t>+/-8,021</t>
  </si>
  <si>
    <t>+/-3,518</t>
  </si>
  <si>
    <t>+/-8,502</t>
  </si>
  <si>
    <t>+/-11,852</t>
  </si>
  <si>
    <t>+/-8,275</t>
  </si>
  <si>
    <t>+/-2,682</t>
  </si>
  <si>
    <t>6</t>
  </si>
  <si>
    <t>+/-11,212</t>
  </si>
  <si>
    <t>+/-4,231</t>
  </si>
  <si>
    <t>+/-37,124</t>
  </si>
  <si>
    <t>+/-7,258</t>
  </si>
  <si>
    <t>+/-5,557</t>
  </si>
  <si>
    <t>+/-8,358</t>
  </si>
  <si>
    <t>+/-2,728</t>
  </si>
  <si>
    <t xml:space="preserve">Per Capita Income </t>
  </si>
  <si>
    <t>Region</t>
  </si>
  <si>
    <t>Region Code</t>
  </si>
  <si>
    <t>Industry</t>
  </si>
  <si>
    <t>Annual Average Employment</t>
  </si>
  <si>
    <t>Agriculture/Forestry/Fishing</t>
  </si>
  <si>
    <t>Mining</t>
  </si>
  <si>
    <t>Construction</t>
  </si>
  <si>
    <t>Manufacturing</t>
  </si>
  <si>
    <t>Utilities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</si>
  <si>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</si>
  <si>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</si>
  <si>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</si>
  <si>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</si>
  <si>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</si>
  <si>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</si>
  <si>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</t>
  </si>
  <si>
    <t>Management of Companies/Enterprises</t>
  </si>
  <si>
    <t>Administrative and Waste Services</t>
  </si>
  <si>
    <t>Educational Services</t>
  </si>
  <si>
    <t>Health Care and Social Assistance</t>
  </si>
  <si>
    <t>Arts, Entertainment, and Recreation</t>
  </si>
  <si>
    <t>Accommodation and Food Services</t>
  </si>
  <si>
    <t>Other Services Except Public Admin</t>
  </si>
  <si>
    <t xml:space="preserve">TOTAL  </t>
  </si>
  <si>
    <t>n</t>
  </si>
  <si>
    <t>Unassigned</t>
  </si>
  <si>
    <t>Occupational Group</t>
  </si>
  <si>
    <t>Total Employment</t>
  </si>
  <si>
    <t>Management Occupations</t>
  </si>
  <si>
    <t>Business and Financial Operations Occupations</t>
  </si>
  <si>
    <t>Computer and Mathematical Occupations</t>
  </si>
  <si>
    <t>Architecture and Engineering Occupations</t>
  </si>
  <si>
    <t>Life, Physical, and Social Science Occupations</t>
  </si>
  <si>
    <t>Community and Social Services Occupations</t>
  </si>
  <si>
    <t>Legal Occupations</t>
  </si>
  <si>
    <t>Education, Training, and Library Occupations</t>
  </si>
  <si>
    <t>Arts, Design, Entertainment, Sports, and Media Occupations</t>
  </si>
  <si>
    <t>Healthcare Practitioners and Technical Occupations</t>
  </si>
  <si>
    <t>Healthcare Support Occupations</t>
  </si>
  <si>
    <t>Protective Service Occupations</t>
  </si>
  <si>
    <t>Food Preparation and Serving Related Occupations</t>
  </si>
  <si>
    <t>Building and Grounds Cleaning and Maintenance Occupations</t>
  </si>
  <si>
    <t>Personal Care and Service Occupations</t>
  </si>
  <si>
    <t>Sales and Related Occupations</t>
  </si>
  <si>
    <t>Office and Administrative Support Occupations</t>
  </si>
  <si>
    <t>Farming, Fishing, and Forestry Occupations</t>
  </si>
  <si>
    <t>Construction and Extraction Occupations</t>
  </si>
  <si>
    <t>Installation, Maintenance, and Repair Occupations</t>
  </si>
  <si>
    <t>Production Occupations</t>
  </si>
  <si>
    <t>Transportation and Material Moving Occupations</t>
  </si>
  <si>
    <t>Category: Economic Development</t>
  </si>
  <si>
    <t>Variable: Median Household Income [ID# 702]</t>
  </si>
  <si>
    <t>Data Source: US Census Bureau, 2007-2011 American Community Survey</t>
  </si>
  <si>
    <t>2010 Employment</t>
  </si>
  <si>
    <t>2020 Projected</t>
  </si>
  <si>
    <t>Numeric Change</t>
  </si>
  <si>
    <t xml:space="preserve"> Numeric Change</t>
  </si>
  <si>
    <t xml:space="preserve"> Percent Change</t>
  </si>
  <si>
    <t xml:space="preserve"> 2010 Employment</t>
  </si>
  <si>
    <t xml:space="preserve"> 2020 Projected</t>
  </si>
  <si>
    <t xml:space="preserve">  Numeric Change</t>
  </si>
  <si>
    <t>Percent Change</t>
  </si>
  <si>
    <t>N/A</t>
  </si>
  <si>
    <t>Town</t>
  </si>
  <si>
    <t>New Hampshire</t>
  </si>
  <si>
    <t>CENSUSTOWNFIPS</t>
  </si>
  <si>
    <t>FIPS2</t>
  </si>
  <si>
    <t>Acworth</t>
  </si>
  <si>
    <t>Albany</t>
  </si>
  <si>
    <t>Alexandria</t>
  </si>
  <si>
    <t>Allenstown</t>
  </si>
  <si>
    <t>Alstead</t>
  </si>
  <si>
    <t>Alton</t>
  </si>
  <si>
    <t>Amherst</t>
  </si>
  <si>
    <t>Andover</t>
  </si>
  <si>
    <t>Antrim</t>
  </si>
  <si>
    <t>Ashland</t>
  </si>
  <si>
    <t>Atkinson</t>
  </si>
  <si>
    <t>Auburn</t>
  </si>
  <si>
    <t>Barnstead</t>
  </si>
  <si>
    <t>Barrington</t>
  </si>
  <si>
    <t>Bartlett</t>
  </si>
  <si>
    <t>Bath</t>
  </si>
  <si>
    <t>Beans Grant</t>
  </si>
  <si>
    <t>Beans Purchase</t>
  </si>
  <si>
    <t>Bedford</t>
  </si>
  <si>
    <t>Belmont</t>
  </si>
  <si>
    <t>Bennington</t>
  </si>
  <si>
    <t>Benton</t>
  </si>
  <si>
    <t>Berlin</t>
  </si>
  <si>
    <t>Bethlehem</t>
  </si>
  <si>
    <t>Boscawen</t>
  </si>
  <si>
    <t>Bow</t>
  </si>
  <si>
    <t>Bradford</t>
  </si>
  <si>
    <t>Brentwood</t>
  </si>
  <si>
    <t>Bridgewater</t>
  </si>
  <si>
    <t>Bristol</t>
  </si>
  <si>
    <t>Brookfield</t>
  </si>
  <si>
    <t>Brookline</t>
  </si>
  <si>
    <t>Cambridge</t>
  </si>
  <si>
    <t>Campton</t>
  </si>
  <si>
    <t>Canaan</t>
  </si>
  <si>
    <t>Candia</t>
  </si>
  <si>
    <t>Canterbury</t>
  </si>
  <si>
    <t>Center Harbor</t>
  </si>
  <si>
    <t>Chandlers Purchase</t>
  </si>
  <si>
    <t>Charlestown</t>
  </si>
  <si>
    <t>Chatham</t>
  </si>
  <si>
    <t>Chester</t>
  </si>
  <si>
    <t>Chesterfield</t>
  </si>
  <si>
    <t>Chichester</t>
  </si>
  <si>
    <t>Claremont</t>
  </si>
  <si>
    <t>Clarksville</t>
  </si>
  <si>
    <t>Colebrook</t>
  </si>
  <si>
    <t>Columbia</t>
  </si>
  <si>
    <t>Concord</t>
  </si>
  <si>
    <t>Conway</t>
  </si>
  <si>
    <t>Cornish</t>
  </si>
  <si>
    <t>Crawfords Purchase</t>
  </si>
  <si>
    <t>Croydon</t>
  </si>
  <si>
    <t>Cutts Grant</t>
  </si>
  <si>
    <t>Dalton</t>
  </si>
  <si>
    <t>Danbury</t>
  </si>
  <si>
    <t>Danville</t>
  </si>
  <si>
    <t>Deerfield</t>
  </si>
  <si>
    <t>Deering</t>
  </si>
  <si>
    <t>Derry</t>
  </si>
  <si>
    <t>Dixs Grant</t>
  </si>
  <si>
    <t>Dorchester</t>
  </si>
  <si>
    <t>Dover</t>
  </si>
  <si>
    <t>Dublin</t>
  </si>
  <si>
    <t>Dummer</t>
  </si>
  <si>
    <t>Dunbarton</t>
  </si>
  <si>
    <t>Durham</t>
  </si>
  <si>
    <t>East Kingston</t>
  </si>
  <si>
    <t>Easton</t>
  </si>
  <si>
    <t>Eaton</t>
  </si>
  <si>
    <t>Effingham</t>
  </si>
  <si>
    <t>Ellsworth</t>
  </si>
  <si>
    <t>Enfield</t>
  </si>
  <si>
    <t>Epping</t>
  </si>
  <si>
    <t>Epsom</t>
  </si>
  <si>
    <t>Errol</t>
  </si>
  <si>
    <t>Ervings Location</t>
  </si>
  <si>
    <t>Exeter</t>
  </si>
  <si>
    <t>Farmington</t>
  </si>
  <si>
    <t>Fitzwilliam</t>
  </si>
  <si>
    <t>Francestown</t>
  </si>
  <si>
    <t>Franconia</t>
  </si>
  <si>
    <t>Franklin</t>
  </si>
  <si>
    <t>Freedom</t>
  </si>
  <si>
    <t>Fremont</t>
  </si>
  <si>
    <t>Gilford</t>
  </si>
  <si>
    <t>Gilmanton</t>
  </si>
  <si>
    <t>Gilsum</t>
  </si>
  <si>
    <t>Goffstown</t>
  </si>
  <si>
    <t>Gorham</t>
  </si>
  <si>
    <t>Goshen</t>
  </si>
  <si>
    <t>Grantham</t>
  </si>
  <si>
    <t>Greenfield</t>
  </si>
  <si>
    <t>Greenland</t>
  </si>
  <si>
    <t>Greens Grant</t>
  </si>
  <si>
    <t>Greenville</t>
  </si>
  <si>
    <t>Groton</t>
  </si>
  <si>
    <t>Hadleys Purchase</t>
  </si>
  <si>
    <t>Hales Location</t>
  </si>
  <si>
    <t>Hampstead</t>
  </si>
  <si>
    <t>Hampton</t>
  </si>
  <si>
    <t>Hampton Falls</t>
  </si>
  <si>
    <t>Hancock</t>
  </si>
  <si>
    <t>Hanover</t>
  </si>
  <si>
    <t>Harrisville</t>
  </si>
  <si>
    <t>Hart's Location</t>
  </si>
  <si>
    <t>Haverhill</t>
  </si>
  <si>
    <t>Hebron</t>
  </si>
  <si>
    <t>Henniker</t>
  </si>
  <si>
    <t>Hill</t>
  </si>
  <si>
    <t>Hinsdale</t>
  </si>
  <si>
    <t>Holderness</t>
  </si>
  <si>
    <t>Hollis</t>
  </si>
  <si>
    <t>Hooksett</t>
  </si>
  <si>
    <t>Hopkinton</t>
  </si>
  <si>
    <t>Hudson</t>
  </si>
  <si>
    <t>Jackson</t>
  </si>
  <si>
    <t>Jaffrey</t>
  </si>
  <si>
    <t>Jefferson</t>
  </si>
  <si>
    <t>Keene</t>
  </si>
  <si>
    <t>Kensington</t>
  </si>
  <si>
    <t>Kilkenny</t>
  </si>
  <si>
    <t>Kingston</t>
  </si>
  <si>
    <t>Laconia</t>
  </si>
  <si>
    <t>Lancaster</t>
  </si>
  <si>
    <t>Landaff</t>
  </si>
  <si>
    <t>Langdon</t>
  </si>
  <si>
    <t>Lebanon</t>
  </si>
  <si>
    <t>Lee</t>
  </si>
  <si>
    <t>Lempster</t>
  </si>
  <si>
    <t>Lincoln</t>
  </si>
  <si>
    <t>Lisbon</t>
  </si>
  <si>
    <t>Litchfield</t>
  </si>
  <si>
    <t>Littleton</t>
  </si>
  <si>
    <t>Livermore</t>
  </si>
  <si>
    <t>Londonderry</t>
  </si>
  <si>
    <t>Loudon</t>
  </si>
  <si>
    <t>Low &amp; Burbanks</t>
  </si>
  <si>
    <t>Lyman</t>
  </si>
  <si>
    <t>Lyme</t>
  </si>
  <si>
    <t>Lyndeborough</t>
  </si>
  <si>
    <t>Madbury</t>
  </si>
  <si>
    <t>Madison</t>
  </si>
  <si>
    <t>Manchester</t>
  </si>
  <si>
    <t>Marlborough</t>
  </si>
  <si>
    <t>Marlow</t>
  </si>
  <si>
    <t>Martins Location</t>
  </si>
  <si>
    <t>Mason</t>
  </si>
  <si>
    <t>Meredith</t>
  </si>
  <si>
    <t>Middleton</t>
  </si>
  <si>
    <t>Milan</t>
  </si>
  <si>
    <t>Milford</t>
  </si>
  <si>
    <t>Millsfield</t>
  </si>
  <si>
    <t>Milton</t>
  </si>
  <si>
    <t>Monroe</t>
  </si>
  <si>
    <t>Mont Vernon</t>
  </si>
  <si>
    <t>Moultonborough</t>
  </si>
  <si>
    <t>Nashua</t>
  </si>
  <si>
    <t>Nelson</t>
  </si>
  <si>
    <t>New Boston</t>
  </si>
  <si>
    <t>Newbury</t>
  </si>
  <si>
    <t>New Castle</t>
  </si>
  <si>
    <t>New Durham</t>
  </si>
  <si>
    <t>Newfields</t>
  </si>
  <si>
    <t>New Hampton</t>
  </si>
  <si>
    <t>Newington</t>
  </si>
  <si>
    <t>New Ipswich</t>
  </si>
  <si>
    <t>New London</t>
  </si>
  <si>
    <t>Newmarket</t>
  </si>
  <si>
    <t>Newport</t>
  </si>
  <si>
    <t>Newton</t>
  </si>
  <si>
    <t>Northfield</t>
  </si>
  <si>
    <t>North Hampton</t>
  </si>
  <si>
    <t>Northumberland</t>
  </si>
  <si>
    <t>Northwood</t>
  </si>
  <si>
    <t>Nottingham</t>
  </si>
  <si>
    <t>Odell</t>
  </si>
  <si>
    <t>Orange</t>
  </si>
  <si>
    <t>Orford</t>
  </si>
  <si>
    <t>Ossipee</t>
  </si>
  <si>
    <t>Pelham</t>
  </si>
  <si>
    <t>Pembroke</t>
  </si>
  <si>
    <t>Peterborough</t>
  </si>
  <si>
    <t>Piermont</t>
  </si>
  <si>
    <t>Pinkham's Grant</t>
  </si>
  <si>
    <t>Pittsburg</t>
  </si>
  <si>
    <t>Pittsfield</t>
  </si>
  <si>
    <t>Plainfield</t>
  </si>
  <si>
    <t>Plaistow</t>
  </si>
  <si>
    <t>Plymouth</t>
  </si>
  <si>
    <t>Portsmouth</t>
  </si>
  <si>
    <t>Randolph</t>
  </si>
  <si>
    <t>Raymond</t>
  </si>
  <si>
    <t>Richmond</t>
  </si>
  <si>
    <t>Rindge</t>
  </si>
  <si>
    <t>Rochester</t>
  </si>
  <si>
    <t>Rollinsford</t>
  </si>
  <si>
    <t>Roxbury</t>
  </si>
  <si>
    <t>Rumney</t>
  </si>
  <si>
    <t>Rye</t>
  </si>
  <si>
    <t>Salem</t>
  </si>
  <si>
    <t>Salisbury</t>
  </si>
  <si>
    <t>Sanbornton</t>
  </si>
  <si>
    <t>Sandown</t>
  </si>
  <si>
    <t>Sandwich</t>
  </si>
  <si>
    <t>Sargents Purchase</t>
  </si>
  <si>
    <t>Seabrook</t>
  </si>
  <si>
    <t>Second College Grant</t>
  </si>
  <si>
    <t>Sharon</t>
  </si>
  <si>
    <t>Shelburne</t>
  </si>
  <si>
    <t>Somersworth</t>
  </si>
  <si>
    <t>South Hampton</t>
  </si>
  <si>
    <t>Springfield</t>
  </si>
  <si>
    <t>Stark</t>
  </si>
  <si>
    <t>Stewartstown</t>
  </si>
  <si>
    <t>Stoddard</t>
  </si>
  <si>
    <t>Stratford</t>
  </si>
  <si>
    <t>Stratham</t>
  </si>
  <si>
    <t>Success</t>
  </si>
  <si>
    <t>Sugar Hill</t>
  </si>
  <si>
    <t>Sunapee</t>
  </si>
  <si>
    <t>Surry</t>
  </si>
  <si>
    <t>Sutton</t>
  </si>
  <si>
    <t>Swanzey</t>
  </si>
  <si>
    <t>Tamworth</t>
  </si>
  <si>
    <t>Temple</t>
  </si>
  <si>
    <t>Thompson &amp; Meserve</t>
  </si>
  <si>
    <t>Thornton</t>
  </si>
  <si>
    <t>Tilton</t>
  </si>
  <si>
    <t>Troy</t>
  </si>
  <si>
    <t>Tuftonboro</t>
  </si>
  <si>
    <t>Unity</t>
  </si>
  <si>
    <t>Wakefield</t>
  </si>
  <si>
    <t>Walpole</t>
  </si>
  <si>
    <t>Warner</t>
  </si>
  <si>
    <t>Warren</t>
  </si>
  <si>
    <t>Washington</t>
  </si>
  <si>
    <t>Waterville Valley</t>
  </si>
  <si>
    <t>Weare</t>
  </si>
  <si>
    <t>Webster</t>
  </si>
  <si>
    <t>Wentworth</t>
  </si>
  <si>
    <t>Wentworths Location</t>
  </si>
  <si>
    <t>Westmoreland</t>
  </si>
  <si>
    <t>Whitefield</t>
  </si>
  <si>
    <t>Wilmot</t>
  </si>
  <si>
    <t>Wilton</t>
  </si>
  <si>
    <t>Winchester</t>
  </si>
  <si>
    <t>Windham</t>
  </si>
  <si>
    <t>Windsor</t>
  </si>
  <si>
    <t>Wolfeboro</t>
  </si>
  <si>
    <t>Woodstock</t>
  </si>
  <si>
    <t>Dixville</t>
  </si>
  <si>
    <t>State of New Hampshire</t>
  </si>
  <si>
    <t>Estimate Population Age 23-54</t>
  </si>
  <si>
    <t>Estimate Age 22-54 years and  in Labor Force</t>
  </si>
  <si>
    <t>Percent of Population Age 22-54 and in Labor Force</t>
  </si>
  <si>
    <t>Estimate Population Age 55-64</t>
  </si>
  <si>
    <t>Estimate Age 55-64 years and  in Labor Force</t>
  </si>
  <si>
    <t>Percent of Population Age 55-64 and in Labor Force</t>
  </si>
  <si>
    <t>Estimate Population Over 64 years</t>
  </si>
  <si>
    <t>Estimate Over 64 years and in Labor Force</t>
  </si>
  <si>
    <t>Percent of Population Over 64 years and in Labor Force</t>
  </si>
  <si>
    <t>Percent of Total Labor Force Over 64 Years</t>
  </si>
  <si>
    <t>3</t>
  </si>
  <si>
    <t>Percent of Population Age 75 and Over and in Labor Force</t>
  </si>
  <si>
    <t>Estimate Age 75 years and Over and in Labor Force</t>
  </si>
  <si>
    <t>Estimate Population Age 75 years and Over</t>
  </si>
  <si>
    <t>Estimate Population Age 70-74</t>
  </si>
  <si>
    <t>Estimate Age 70-74 years and  in Labor Force</t>
  </si>
  <si>
    <t>Estimate Population Age 65-69</t>
  </si>
  <si>
    <t>Estimate Age 65-69 years and  in Labor Force</t>
  </si>
  <si>
    <t>Estimate Population Age 62-64</t>
  </si>
  <si>
    <t>Estimate Age 62-64 years and  in Labor Force</t>
  </si>
  <si>
    <t>Estimate Population Age 60-61</t>
  </si>
  <si>
    <t>Estimate Age 60-61 years and  in Labor Force</t>
  </si>
  <si>
    <t>Estimate Population Age 55-59</t>
  </si>
  <si>
    <t>Estimate Age 55-59 years and  in Labor Force</t>
  </si>
  <si>
    <t>Estimate Population Age 45-54</t>
  </si>
  <si>
    <t>Estimate Age 45-54 years and  in Labor Force</t>
  </si>
  <si>
    <t>Percent of Population Age 45-544 and in Labor Force</t>
  </si>
  <si>
    <t>Estimate Population Age 35-44</t>
  </si>
  <si>
    <t>Estimate Age 35-44 years and  in Labor Force</t>
  </si>
  <si>
    <t>Estimate Population Age 30-34</t>
  </si>
  <si>
    <t>Estimate Age 30-34 years and  in Labor Force</t>
  </si>
  <si>
    <t>Percent of Population Age 30-34 and in Labor Force</t>
  </si>
  <si>
    <t>Percent of Population Age 35-44 and in Labor Force</t>
  </si>
  <si>
    <t>Percent of Population Age 55-59 and in Labor Force</t>
  </si>
  <si>
    <t>Percent of Population Age 60-61 and in Labor Force</t>
  </si>
  <si>
    <t>Percent of Population Age 62-64 and in Labor Force</t>
  </si>
  <si>
    <t>Percent of Population Age 65-69 and in Labor Force</t>
  </si>
  <si>
    <t>Percent of Population Age 70-74 and in Labor Force</t>
  </si>
  <si>
    <t>Estimate Population Age 25-29</t>
  </si>
  <si>
    <t>Estimate Age 25-29 years and  in Labor Force</t>
  </si>
  <si>
    <t>Percent of Population Age 25-29 and in Labor Force</t>
  </si>
  <si>
    <t>Estimate Population Age 22-24</t>
  </si>
  <si>
    <t>Estimate Age 22-24 years and  in Labor Force</t>
  </si>
  <si>
    <t>Percent of Population Age 22-24 and in Labor Force</t>
  </si>
  <si>
    <t>Estimate Population Age 20-21</t>
  </si>
  <si>
    <t>Estimate Age 20-21 years and  in Labor Force</t>
  </si>
  <si>
    <t>Percent of Population Age 20-21 and in Labor Force</t>
  </si>
  <si>
    <t>Estimate Population Age 16-19</t>
  </si>
  <si>
    <t>Estimate Age 16-19 years and  in Labor Force</t>
  </si>
  <si>
    <t>Percent of Population Age 16-19 and in Labor Force</t>
  </si>
  <si>
    <t>Estimate Population Age 16-21 years</t>
  </si>
  <si>
    <t>Estimate Age 16-21 years and in Labor Force</t>
  </si>
  <si>
    <t>Percent of Population Age 16-21 years and in Labor Force</t>
  </si>
  <si>
    <t>Percent of Total Labor Force Age 16-21 years</t>
  </si>
  <si>
    <t>Percent of Total Labor Force Age 22-54 years</t>
  </si>
  <si>
    <t>Percent of Total Labor Force Age 55-64 years</t>
  </si>
  <si>
    <t>Goods-Producing Industries Subtotal</t>
  </si>
  <si>
    <t>Service-Providing Industries Subtotal</t>
  </si>
  <si>
    <t>Government Subtotal</t>
  </si>
  <si>
    <t>Estimate; Total: - 18 to 24 years:</t>
  </si>
  <si>
    <t>Age 18 to 24 - % High School Graduate or Higher</t>
  </si>
  <si>
    <t>Age 18 to 24 - % Bachelor's Degree or Higher</t>
  </si>
  <si>
    <t>Estimate; Total: - 25 to 34 years:</t>
  </si>
  <si>
    <t>Age 25 to 34 - % High School Graduate or Higher</t>
  </si>
  <si>
    <t>Age 25 to 34 - % Bachelor's Degree or Higher</t>
  </si>
  <si>
    <t>Estimate; Total: - 35 to 44 years:</t>
  </si>
  <si>
    <t>Age 35 to 44 - % High School Graduate or Higher</t>
  </si>
  <si>
    <t>Age 35 to 44 - % Bachelor's Degree or Higher</t>
  </si>
  <si>
    <t>Estimate; Total: - 45 to 64 years:</t>
  </si>
  <si>
    <t>Age 45 to 64 - % High School Graduate or Higher</t>
  </si>
  <si>
    <t>Age 45 to 64 - % Bachelor's Degree or Higher</t>
  </si>
  <si>
    <t>Estimate; Total: - 65 years and over:</t>
  </si>
  <si>
    <t>Age 65 and Over - % High School Graduate or Higher</t>
  </si>
  <si>
    <t>Age 65 and Over - % Bachelor's Degree or Higher</t>
  </si>
  <si>
    <t>Estimate; Total:</t>
  </si>
  <si>
    <t>--</t>
  </si>
  <si>
    <t>Atkinson and Gilmanton</t>
  </si>
  <si>
    <t>% of Population Age 18 and Over- High School Graduate or Higher</t>
  </si>
  <si>
    <t>% of Population Age 18 and Over- Bachelor's Degree or Higher</t>
  </si>
  <si>
    <r>
      <rPr>
        <b/>
        <sz val="10"/>
        <rFont val="Arial"/>
        <family val="2"/>
      </rPr>
      <t>Category:</t>
    </r>
    <r>
      <rPr>
        <sz val="10"/>
        <rFont val="Arial"/>
        <family val="2"/>
      </rPr>
      <t xml:space="preserve"> Economic Development</t>
    </r>
  </si>
  <si>
    <r>
      <rPr>
        <b/>
        <sz val="10"/>
        <rFont val="Arial"/>
        <family val="2"/>
      </rPr>
      <t>Variable:</t>
    </r>
    <r>
      <rPr>
        <sz val="10"/>
        <rFont val="Arial"/>
        <family val="2"/>
      </rPr>
      <t xml:space="preserve"> Educational Attainment [ID# 704]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</si>
  <si>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US Census ACS 2007-2011 (S1501 and B15001: Educational Attainment)</t>
    </r>
  </si>
  <si>
    <r>
      <rPr>
        <b/>
        <sz val="11"/>
        <rFont val="Arial"/>
        <family val="2"/>
      </rPr>
      <t>Category:</t>
    </r>
    <r>
      <rPr>
        <sz val="11"/>
        <rFont val="Arial"/>
        <family val="2"/>
      </rPr>
      <t xml:space="preserve"> Economic Development</t>
    </r>
  </si>
  <si>
    <r>
      <rPr>
        <b/>
        <sz val="11"/>
        <rFont val="Arial"/>
        <family val="2"/>
      </rPr>
      <t>Variable:</t>
    </r>
    <r>
      <rPr>
        <sz val="11"/>
        <rFont val="Arial"/>
        <family val="2"/>
      </rPr>
      <t xml:space="preserve"> Employment by Sector [ID# 705]</t>
    </r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</si>
  <si>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Economic and Labor Market Information Beureau NH Employment Security, Covered Employment and Wadges bases on data collected by the QCEW program</t>
    </r>
  </si>
  <si>
    <r>
      <rPr>
        <b/>
        <sz val="10"/>
        <rFont val="Arial"/>
        <family val="2"/>
      </rPr>
      <t>Variable:</t>
    </r>
    <r>
      <rPr>
        <sz val="10"/>
        <rFont val="Arial"/>
        <family val="2"/>
      </rPr>
      <t xml:space="preserve"> Employment Projection [ID# 706]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</si>
  <si>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 and Labor Market Information Bureau NH employment Security, Long-Term Occupational Projections 2010-2020</t>
    </r>
  </si>
  <si>
    <r>
      <rPr>
        <b/>
        <sz val="10"/>
        <rFont val="Arial"/>
        <family val="2"/>
      </rPr>
      <t>Variable:</t>
    </r>
    <r>
      <rPr>
        <sz val="10"/>
        <rFont val="Arial"/>
        <family val="2"/>
      </rPr>
      <t xml:space="preserve"> Age Distribution of Workforce [ID# 703]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</si>
  <si>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US Census ACS 2007-2011 </t>
    </r>
  </si>
  <si>
    <t>Change in Rate, 2011 - 2013</t>
  </si>
  <si>
    <r>
      <rPr>
        <b/>
        <sz val="10"/>
        <rFont val="Arial"/>
        <family val="2"/>
      </rPr>
      <t>Variable:</t>
    </r>
    <r>
      <rPr>
        <sz val="10"/>
        <rFont val="Arial"/>
        <family val="2"/>
      </rPr>
      <t xml:space="preserve"> Unemployment/Employment Rates [ID# 701]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</si>
  <si>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NH Employment Security, Economic and Labor Market Information Bureau, 2000-2012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</si>
</sst>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0_)"/>
    <numFmt numFmtId="166" formatCode="&quot;$&quot;#,##0"/>
    <numFmt numFmtId="167" formatCode="&quot;$&quot;#,##0.00"/>
    <numFmt numFmtId="168" formatCode="0.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6" fillId="0" borderId="0"/>
    <xf numFmtId="0" fontId="4" fillId="0" borderId="0"/>
    <xf numFmtId="0" fontId="5" fillId="0" borderId="0"/>
    <xf numFmtId="0" fontId="7" fillId="0" borderId="0"/>
    <xf numFmtId="0" fontId="3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6">
    <xf numFmtId="0" fontId="0" fillId="0" borderId="0" xfId="0"/>
    <xf numFmtId="49" fontId="7" fillId="0" borderId="0" xfId="0" applyNumberFormat="1" applyFont="1" applyBorder="1"/>
    <xf numFmtId="0" fontId="7" fillId="0" borderId="0" xfId="0" applyFont="1" applyBorder="1"/>
    <xf numFmtId="164" fontId="12" fillId="0" borderId="0" xfId="8" applyNumberFormat="1" applyFont="1" applyProtection="1"/>
    <xf numFmtId="164" fontId="12" fillId="0" borderId="0" xfId="10" applyNumberFormat="1" applyFont="1" applyProtection="1"/>
    <xf numFmtId="164" fontId="12" fillId="0" borderId="0" xfId="11" applyNumberFormat="1" applyFont="1" applyProtection="1"/>
    <xf numFmtId="164" fontId="12" fillId="0" borderId="0" xfId="13" applyNumberFormat="1" applyFont="1" applyProtection="1"/>
    <xf numFmtId="164" fontId="12" fillId="0" borderId="3" xfId="15" applyNumberFormat="1" applyFont="1" applyBorder="1" applyProtection="1"/>
    <xf numFmtId="164" fontId="12" fillId="0" borderId="3" xfId="16" applyNumberFormat="1" applyFont="1" applyBorder="1" applyProtection="1"/>
    <xf numFmtId="164" fontId="12" fillId="0" borderId="1" xfId="15" applyNumberFormat="1" applyFont="1" applyBorder="1" applyProtection="1"/>
    <xf numFmtId="164" fontId="12" fillId="0" borderId="1" xfId="16" applyNumberFormat="1" applyFont="1" applyBorder="1" applyProtection="1"/>
    <xf numFmtId="164" fontId="7" fillId="0" borderId="0" xfId="0" applyNumberFormat="1" applyFont="1" applyBorder="1" applyProtection="1"/>
    <xf numFmtId="0" fontId="7" fillId="0" borderId="0" xfId="0" applyFont="1" applyBorder="1" applyAlignment="1">
      <alignment horizontal="right"/>
    </xf>
    <xf numFmtId="164" fontId="9" fillId="0" borderId="0" xfId="0" applyNumberFormat="1" applyFont="1" applyBorder="1" applyProtection="1"/>
    <xf numFmtId="164" fontId="7" fillId="0" borderId="0" xfId="0" applyNumberFormat="1" applyFont="1" applyBorder="1" applyAlignment="1" applyProtection="1">
      <alignment horizontal="left"/>
    </xf>
    <xf numFmtId="0" fontId="7" fillId="0" borderId="0" xfId="19" applyFont="1"/>
    <xf numFmtId="49" fontId="7" fillId="0" borderId="0" xfId="19" applyNumberFormat="1" applyFont="1" applyBorder="1"/>
    <xf numFmtId="0" fontId="7" fillId="0" borderId="0" xfId="19" applyFont="1" applyBorder="1"/>
    <xf numFmtId="0" fontId="9" fillId="0" borderId="0" xfId="19" applyFont="1" applyBorder="1" applyAlignment="1"/>
    <xf numFmtId="0" fontId="9" fillId="0" borderId="2" xfId="19" applyFont="1" applyBorder="1"/>
    <xf numFmtId="49" fontId="7" fillId="0" borderId="0" xfId="19" applyNumberFormat="1" applyFont="1"/>
    <xf numFmtId="164" fontId="12" fillId="0" borderId="3" xfId="19" applyNumberFormat="1" applyFont="1" applyBorder="1" applyProtection="1"/>
    <xf numFmtId="164" fontId="7" fillId="0" borderId="0" xfId="19" applyNumberFormat="1" applyFont="1"/>
    <xf numFmtId="164" fontId="7" fillId="0" borderId="0" xfId="19" applyNumberFormat="1" applyFont="1" applyProtection="1"/>
    <xf numFmtId="0" fontId="7" fillId="0" borderId="0" xfId="19" applyFont="1" applyAlignment="1">
      <alignment horizontal="right"/>
    </xf>
    <xf numFmtId="164" fontId="12" fillId="0" borderId="1" xfId="19" applyNumberFormat="1" applyFont="1" applyBorder="1" applyProtection="1"/>
    <xf numFmtId="167" fontId="7" fillId="0" borderId="0" xfId="19" applyNumberFormat="1" applyFont="1"/>
    <xf numFmtId="164" fontId="9" fillId="0" borderId="0" xfId="19" applyNumberFormat="1" applyFont="1" applyProtection="1"/>
    <xf numFmtId="164" fontId="7" fillId="0" borderId="0" xfId="19" applyNumberFormat="1" applyFont="1" applyAlignment="1" applyProtection="1">
      <alignment horizontal="left"/>
    </xf>
    <xf numFmtId="0" fontId="9" fillId="0" borderId="0" xfId="19" applyFont="1" applyAlignment="1">
      <alignment horizontal="left"/>
    </xf>
    <xf numFmtId="49" fontId="9" fillId="0" borderId="9" xfId="19" applyNumberFormat="1" applyFont="1" applyBorder="1"/>
    <xf numFmtId="0" fontId="13" fillId="0" borderId="9" xfId="19" applyFont="1" applyBorder="1"/>
    <xf numFmtId="49" fontId="7" fillId="0" borderId="9" xfId="19" applyNumberFormat="1" applyFont="1" applyBorder="1"/>
    <xf numFmtId="166" fontId="7" fillId="0" borderId="9" xfId="19" applyNumberFormat="1" applyFont="1" applyBorder="1" applyProtection="1"/>
    <xf numFmtId="0" fontId="7" fillId="0" borderId="9" xfId="19" applyNumberFormat="1" applyFont="1" applyBorder="1" applyAlignment="1" applyProtection="1">
      <alignment horizontal="center"/>
    </xf>
    <xf numFmtId="166" fontId="12" fillId="0" borderId="9" xfId="6" applyNumberFormat="1" applyFont="1" applyBorder="1" applyProtection="1"/>
    <xf numFmtId="0" fontId="12" fillId="0" borderId="9" xfId="7" applyNumberFormat="1" applyFont="1" applyBorder="1" applyAlignment="1" applyProtection="1">
      <alignment horizontal="center"/>
    </xf>
    <xf numFmtId="49" fontId="12" fillId="0" borderId="9" xfId="19" applyNumberFormat="1" applyFont="1" applyBorder="1"/>
    <xf numFmtId="166" fontId="7" fillId="0" borderId="9" xfId="19" applyNumberFormat="1" applyFont="1" applyBorder="1" applyAlignment="1" applyProtection="1">
      <alignment horizontal="center"/>
    </xf>
    <xf numFmtId="166" fontId="12" fillId="0" borderId="9" xfId="6" applyNumberFormat="1" applyFont="1" applyBorder="1" applyAlignment="1" applyProtection="1">
      <alignment horizontal="center"/>
    </xf>
    <xf numFmtId="164" fontId="7" fillId="0" borderId="0" xfId="28" applyNumberFormat="1" applyBorder="1"/>
    <xf numFmtId="49" fontId="7" fillId="0" borderId="4" xfId="19" applyNumberFormat="1" applyFont="1" applyBorder="1"/>
    <xf numFmtId="0" fontId="7" fillId="0" borderId="4" xfId="19" applyNumberFormat="1" applyFont="1" applyBorder="1"/>
    <xf numFmtId="168" fontId="7" fillId="0" borderId="0" xfId="0" applyNumberFormat="1" applyFont="1" applyBorder="1"/>
    <xf numFmtId="3" fontId="7" fillId="2" borderId="26" xfId="22" applyNumberFormat="1" applyFont="1" applyFill="1" applyBorder="1" applyAlignment="1">
      <alignment wrapText="1"/>
    </xf>
    <xf numFmtId="3" fontId="7" fillId="2" borderId="8" xfId="22" applyNumberFormat="1" applyFont="1" applyFill="1" applyBorder="1" applyAlignment="1">
      <alignment wrapText="1"/>
    </xf>
    <xf numFmtId="164" fontId="7" fillId="2" borderId="27" xfId="24" applyNumberFormat="1" applyFont="1" applyFill="1" applyBorder="1" applyAlignment="1">
      <alignment wrapText="1"/>
    </xf>
    <xf numFmtId="164" fontId="7" fillId="2" borderId="28" xfId="24" applyNumberFormat="1" applyFont="1" applyFill="1" applyBorder="1" applyAlignment="1">
      <alignment wrapText="1"/>
    </xf>
    <xf numFmtId="3" fontId="7" fillId="0" borderId="8" xfId="22" applyNumberFormat="1" applyFont="1" applyBorder="1" applyAlignment="1">
      <alignment wrapText="1"/>
    </xf>
    <xf numFmtId="3" fontId="7" fillId="2" borderId="22" xfId="22" applyNumberFormat="1" applyFont="1" applyFill="1" applyBorder="1" applyAlignment="1">
      <alignment wrapText="1"/>
    </xf>
    <xf numFmtId="3" fontId="7" fillId="2" borderId="4" xfId="22" applyNumberFormat="1" applyFont="1" applyFill="1" applyBorder="1" applyAlignment="1">
      <alignment wrapText="1"/>
    </xf>
    <xf numFmtId="164" fontId="7" fillId="2" borderId="5" xfId="24" applyNumberFormat="1" applyFont="1" applyFill="1" applyBorder="1" applyAlignment="1">
      <alignment wrapText="1"/>
    </xf>
    <xf numFmtId="164" fontId="7" fillId="2" borderId="17" xfId="24" applyNumberFormat="1" applyFont="1" applyFill="1" applyBorder="1" applyAlignment="1">
      <alignment wrapText="1"/>
    </xf>
    <xf numFmtId="3" fontId="7" fillId="2" borderId="4" xfId="22" applyNumberFormat="1" applyFont="1" applyFill="1" applyBorder="1" applyAlignment="1">
      <alignment horizontal="right" wrapText="1"/>
    </xf>
    <xf numFmtId="3" fontId="7" fillId="2" borderId="22" xfId="22" applyNumberFormat="1" applyFont="1" applyFill="1" applyBorder="1" applyAlignment="1">
      <alignment horizontal="right" wrapText="1"/>
    </xf>
    <xf numFmtId="0" fontId="7" fillId="2" borderId="22" xfId="22" applyFont="1" applyFill="1" applyBorder="1" applyAlignment="1">
      <alignment horizontal="right" wrapText="1"/>
    </xf>
    <xf numFmtId="0" fontId="7" fillId="0" borderId="4" xfId="22" applyFont="1" applyBorder="1" applyAlignment="1">
      <alignment horizontal="right" wrapText="1"/>
    </xf>
    <xf numFmtId="3" fontId="7" fillId="2" borderId="23" xfId="22" applyNumberFormat="1" applyFont="1" applyFill="1" applyBorder="1" applyAlignment="1">
      <alignment wrapText="1"/>
    </xf>
    <xf numFmtId="3" fontId="7" fillId="2" borderId="18" xfId="22" applyNumberFormat="1" applyFont="1" applyFill="1" applyBorder="1" applyAlignment="1">
      <alignment wrapText="1"/>
    </xf>
    <xf numFmtId="164" fontId="7" fillId="2" borderId="24" xfId="24" applyNumberFormat="1" applyFont="1" applyFill="1" applyBorder="1" applyAlignment="1">
      <alignment wrapText="1"/>
    </xf>
    <xf numFmtId="164" fontId="7" fillId="2" borderId="19" xfId="24" applyNumberFormat="1" applyFont="1" applyFill="1" applyBorder="1" applyAlignment="1">
      <alignment wrapText="1"/>
    </xf>
    <xf numFmtId="0" fontId="0" fillId="0" borderId="0" xfId="0" applyAlignment="1"/>
    <xf numFmtId="0" fontId="9" fillId="2" borderId="29" xfId="22" applyFont="1" applyFill="1" applyBorder="1" applyAlignment="1"/>
    <xf numFmtId="0" fontId="9" fillId="2" borderId="30" xfId="22" applyFont="1" applyFill="1" applyBorder="1" applyAlignment="1"/>
    <xf numFmtId="0" fontId="9" fillId="2" borderId="35" xfId="22" applyFont="1" applyFill="1" applyBorder="1" applyAlignment="1"/>
    <xf numFmtId="3" fontId="9" fillId="2" borderId="18" xfId="22" applyNumberFormat="1" applyFont="1" applyFill="1" applyBorder="1" applyAlignment="1">
      <alignment horizontal="center" wrapText="1"/>
    </xf>
    <xf numFmtId="3" fontId="9" fillId="2" borderId="18" xfId="23" applyNumberFormat="1" applyFont="1" applyFill="1" applyBorder="1" applyAlignment="1">
      <alignment horizontal="center" wrapText="1"/>
    </xf>
    <xf numFmtId="0" fontId="9" fillId="2" borderId="18" xfId="22" applyFont="1" applyFill="1" applyBorder="1" applyAlignment="1">
      <alignment wrapText="1"/>
    </xf>
    <xf numFmtId="0" fontId="9" fillId="2" borderId="18" xfId="22" quotePrefix="1" applyNumberFormat="1" applyFont="1" applyFill="1" applyBorder="1" applyAlignment="1">
      <alignment horizontal="center" wrapText="1"/>
    </xf>
    <xf numFmtId="0" fontId="9" fillId="2" borderId="18" xfId="23" applyNumberFormat="1" applyFont="1" applyFill="1" applyBorder="1" applyAlignment="1">
      <alignment horizontal="center" wrapText="1"/>
    </xf>
    <xf numFmtId="9" fontId="9" fillId="2" borderId="19" xfId="22" applyNumberFormat="1" applyFont="1" applyFill="1" applyBorder="1" applyAlignment="1">
      <alignment horizontal="center" wrapText="1"/>
    </xf>
    <xf numFmtId="0" fontId="9" fillId="0" borderId="33" xfId="22" applyFont="1" applyBorder="1" applyAlignment="1">
      <alignment horizontal="right"/>
    </xf>
    <xf numFmtId="0" fontId="9" fillId="0" borderId="34" xfId="22" applyFont="1" applyBorder="1" applyAlignment="1">
      <alignment horizontal="right"/>
    </xf>
    <xf numFmtId="0" fontId="9" fillId="2" borderId="30" xfId="22" applyFont="1" applyFill="1" applyBorder="1" applyAlignment="1">
      <alignment horizontal="left"/>
    </xf>
    <xf numFmtId="3" fontId="9" fillId="2" borderId="23" xfId="22" applyNumberFormat="1" applyFont="1" applyFill="1" applyBorder="1" applyAlignment="1">
      <alignment horizontal="center" wrapText="1"/>
    </xf>
    <xf numFmtId="9" fontId="9" fillId="2" borderId="24" xfId="22" applyNumberFormat="1" applyFont="1" applyFill="1" applyBorder="1" applyAlignment="1">
      <alignment horizontal="center" wrapText="1"/>
    </xf>
    <xf numFmtId="0" fontId="9" fillId="0" borderId="31" xfId="22" applyFont="1" applyBorder="1" applyAlignment="1">
      <alignment horizontal="right"/>
    </xf>
    <xf numFmtId="0" fontId="9" fillId="0" borderId="32" xfId="22" applyFont="1" applyBorder="1" applyAlignment="1">
      <alignment horizontal="right"/>
    </xf>
    <xf numFmtId="0" fontId="9" fillId="2" borderId="36" xfId="22" applyFont="1" applyFill="1" applyBorder="1" applyAlignment="1">
      <alignment horizontal="left"/>
    </xf>
    <xf numFmtId="0" fontId="9" fillId="2" borderId="7" xfId="22" applyFont="1" applyFill="1" applyBorder="1" applyAlignment="1"/>
    <xf numFmtId="0" fontId="9" fillId="2" borderId="37" xfId="22" applyFont="1" applyFill="1" applyBorder="1" applyAlignment="1"/>
    <xf numFmtId="0" fontId="9" fillId="2" borderId="36" xfId="22" applyFont="1" applyFill="1" applyBorder="1" applyAlignment="1"/>
    <xf numFmtId="0" fontId="9" fillId="2" borderId="23" xfId="22" applyFont="1" applyFill="1" applyBorder="1" applyAlignment="1">
      <alignment wrapText="1"/>
    </xf>
    <xf numFmtId="0" fontId="9" fillId="2" borderId="19" xfId="22" applyFont="1" applyFill="1" applyBorder="1" applyAlignment="1">
      <alignment wrapText="1"/>
    </xf>
    <xf numFmtId="164" fontId="7" fillId="2" borderId="17" xfId="24" applyNumberFormat="1" applyFont="1" applyFill="1" applyBorder="1" applyAlignment="1">
      <alignment horizontal="right" wrapText="1"/>
    </xf>
    <xf numFmtId="0" fontId="9" fillId="2" borderId="23" xfId="22" quotePrefix="1" applyNumberFormat="1" applyFont="1" applyFill="1" applyBorder="1" applyAlignment="1">
      <alignment horizontal="center" wrapText="1"/>
    </xf>
    <xf numFmtId="10" fontId="7" fillId="0" borderId="28" xfId="22" applyNumberFormat="1" applyFont="1" applyBorder="1" applyAlignment="1">
      <alignment wrapText="1"/>
    </xf>
    <xf numFmtId="0" fontId="7" fillId="0" borderId="17" xfId="22" applyFont="1" applyBorder="1" applyAlignment="1">
      <alignment horizontal="right" wrapText="1"/>
    </xf>
    <xf numFmtId="0" fontId="9" fillId="2" borderId="23" xfId="22" applyFont="1" applyFill="1" applyBorder="1" applyAlignment="1">
      <alignment horizontal="center" wrapText="1"/>
    </xf>
    <xf numFmtId="0" fontId="9" fillId="2" borderId="18" xfId="22" applyFont="1" applyFill="1" applyBorder="1" applyAlignment="1">
      <alignment horizontal="center" wrapText="1"/>
    </xf>
    <xf numFmtId="0" fontId="9" fillId="2" borderId="19" xfId="22" applyFont="1" applyFill="1" applyBorder="1" applyAlignment="1">
      <alignment horizontal="center" wrapText="1"/>
    </xf>
    <xf numFmtId="0" fontId="10" fillId="2" borderId="0" xfId="22" applyFont="1" applyFill="1" applyBorder="1"/>
    <xf numFmtId="0" fontId="11" fillId="2" borderId="0" xfId="22" applyFont="1" applyFill="1" applyBorder="1"/>
    <xf numFmtId="0" fontId="10" fillId="2" borderId="0" xfId="22" applyFont="1" applyFill="1" applyBorder="1" applyAlignment="1">
      <alignment horizontal="left" indent="1"/>
    </xf>
    <xf numFmtId="0" fontId="11" fillId="2" borderId="4" xfId="22" applyFont="1" applyFill="1" applyBorder="1" applyAlignment="1"/>
    <xf numFmtId="3" fontId="11" fillId="2" borderId="4" xfId="22" applyNumberFormat="1" applyFont="1" applyFill="1" applyBorder="1" applyAlignment="1">
      <alignment horizontal="right"/>
    </xf>
    <xf numFmtId="3" fontId="10" fillId="2" borderId="4" xfId="22" applyNumberFormat="1" applyFont="1" applyFill="1" applyBorder="1" applyAlignment="1">
      <alignment horizontal="right"/>
    </xf>
    <xf numFmtId="0" fontId="11" fillId="2" borderId="4" xfId="22" applyFont="1" applyFill="1" applyBorder="1" applyAlignment="1">
      <alignment horizontal="center"/>
    </xf>
    <xf numFmtId="0" fontId="7" fillId="0" borderId="0" xfId="28" applyFont="1" applyFill="1" applyBorder="1" applyAlignment="1"/>
    <xf numFmtId="3" fontId="7" fillId="0" borderId="4" xfId="0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14" fillId="0" borderId="4" xfId="21" applyNumberFormat="1" applyFont="1" applyBorder="1" applyAlignment="1">
      <alignment horizontal="right"/>
    </xf>
    <xf numFmtId="3" fontId="14" fillId="0" borderId="4" xfId="21" applyNumberFormat="1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168" fontId="7" fillId="0" borderId="0" xfId="0" applyNumberFormat="1" applyFont="1" applyBorder="1" applyAlignment="1">
      <alignment horizontal="right" vertical="top"/>
    </xf>
    <xf numFmtId="9" fontId="7" fillId="0" borderId="4" xfId="31" applyFont="1" applyBorder="1" applyAlignment="1">
      <alignment horizontal="right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9" fontId="7" fillId="0" borderId="4" xfId="31" applyFont="1" applyBorder="1"/>
    <xf numFmtId="9" fontId="7" fillId="0" borderId="5" xfId="31" applyFont="1" applyBorder="1"/>
    <xf numFmtId="9" fontId="7" fillId="0" borderId="22" xfId="31" applyFont="1" applyBorder="1"/>
    <xf numFmtId="9" fontId="7" fillId="0" borderId="17" xfId="31" applyFont="1" applyBorder="1"/>
    <xf numFmtId="9" fontId="7" fillId="0" borderId="5" xfId="31" applyFont="1" applyBorder="1" applyAlignment="1">
      <alignment horizontal="right" vertical="top"/>
    </xf>
    <xf numFmtId="3" fontId="7" fillId="0" borderId="22" xfId="0" applyNumberFormat="1" applyFont="1" applyBorder="1"/>
    <xf numFmtId="49" fontId="7" fillId="0" borderId="8" xfId="19" applyNumberFormat="1" applyFont="1" applyBorder="1"/>
    <xf numFmtId="0" fontId="7" fillId="0" borderId="8" xfId="19" applyNumberFormat="1" applyFont="1" applyBorder="1"/>
    <xf numFmtId="3" fontId="7" fillId="0" borderId="8" xfId="0" applyNumberFormat="1" applyFont="1" applyBorder="1" applyAlignment="1">
      <alignment horizontal="right"/>
    </xf>
    <xf numFmtId="9" fontId="7" fillId="0" borderId="8" xfId="31" applyFont="1" applyBorder="1" applyAlignment="1">
      <alignment horizontal="right" vertical="top"/>
    </xf>
    <xf numFmtId="3" fontId="7" fillId="0" borderId="8" xfId="0" applyNumberFormat="1" applyFont="1" applyBorder="1" applyAlignment="1">
      <alignment horizontal="right" wrapText="1"/>
    </xf>
    <xf numFmtId="9" fontId="7" fillId="0" borderId="27" xfId="31" applyFont="1" applyBorder="1" applyAlignment="1">
      <alignment horizontal="right" vertical="top"/>
    </xf>
    <xf numFmtId="3" fontId="7" fillId="0" borderId="26" xfId="0" applyNumberFormat="1" applyFont="1" applyBorder="1"/>
    <xf numFmtId="3" fontId="7" fillId="0" borderId="8" xfId="0" applyNumberFormat="1" applyFont="1" applyBorder="1"/>
    <xf numFmtId="9" fontId="7" fillId="0" borderId="8" xfId="31" applyFont="1" applyBorder="1"/>
    <xf numFmtId="9" fontId="7" fillId="0" borderId="28" xfId="31" applyFont="1" applyBorder="1"/>
    <xf numFmtId="9" fontId="7" fillId="0" borderId="26" xfId="31" applyFont="1" applyBorder="1"/>
    <xf numFmtId="49" fontId="9" fillId="0" borderId="38" xfId="19" applyNumberFormat="1" applyFont="1" applyFill="1" applyBorder="1" applyAlignment="1">
      <alignment horizontal="left" wrapText="1"/>
    </xf>
    <xf numFmtId="49" fontId="9" fillId="0" borderId="39" xfId="19" applyNumberFormat="1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9" fontId="9" fillId="0" borderId="40" xfId="31" applyFont="1" applyBorder="1" applyAlignment="1">
      <alignment horizontal="center" wrapText="1"/>
    </xf>
    <xf numFmtId="9" fontId="9" fillId="0" borderId="38" xfId="31" applyFont="1" applyBorder="1" applyAlignment="1">
      <alignment horizontal="center" wrapText="1"/>
    </xf>
    <xf numFmtId="9" fontId="9" fillId="0" borderId="39" xfId="31" applyFont="1" applyBorder="1" applyAlignment="1">
      <alignment horizontal="center" wrapText="1"/>
    </xf>
    <xf numFmtId="49" fontId="7" fillId="0" borderId="14" xfId="19" applyNumberFormat="1" applyFont="1" applyBorder="1"/>
    <xf numFmtId="0" fontId="7" fillId="0" borderId="14" xfId="19" applyNumberFormat="1" applyFont="1" applyBorder="1"/>
    <xf numFmtId="3" fontId="7" fillId="0" borderId="14" xfId="0" applyNumberFormat="1" applyFont="1" applyBorder="1" applyAlignment="1">
      <alignment horizontal="right"/>
    </xf>
    <xf numFmtId="9" fontId="7" fillId="0" borderId="14" xfId="31" applyFont="1" applyBorder="1" applyAlignment="1">
      <alignment horizontal="right" vertical="top"/>
    </xf>
    <xf numFmtId="3" fontId="7" fillId="0" borderId="14" xfId="0" applyNumberFormat="1" applyFont="1" applyBorder="1" applyAlignment="1">
      <alignment horizontal="right" wrapText="1"/>
    </xf>
    <xf numFmtId="9" fontId="7" fillId="0" borderId="43" xfId="31" applyFont="1" applyBorder="1" applyAlignment="1">
      <alignment horizontal="right" vertical="top"/>
    </xf>
    <xf numFmtId="3" fontId="7" fillId="0" borderId="44" xfId="0" applyNumberFormat="1" applyFont="1" applyBorder="1"/>
    <xf numFmtId="3" fontId="7" fillId="0" borderId="14" xfId="0" applyNumberFormat="1" applyFont="1" applyBorder="1"/>
    <xf numFmtId="9" fontId="7" fillId="0" borderId="14" xfId="31" applyFont="1" applyBorder="1"/>
    <xf numFmtId="9" fontId="7" fillId="0" borderId="45" xfId="31" applyFont="1" applyBorder="1"/>
    <xf numFmtId="9" fontId="7" fillId="0" borderId="44" xfId="31" applyFont="1" applyBorder="1"/>
    <xf numFmtId="0" fontId="9" fillId="0" borderId="38" xfId="0" applyFont="1" applyBorder="1"/>
    <xf numFmtId="0" fontId="9" fillId="0" borderId="39" xfId="0" applyFont="1" applyBorder="1"/>
    <xf numFmtId="3" fontId="9" fillId="0" borderId="39" xfId="0" applyNumberFormat="1" applyFont="1" applyBorder="1" applyAlignment="1">
      <alignment horizontal="right"/>
    </xf>
    <xf numFmtId="9" fontId="9" fillId="0" borderId="39" xfId="31" applyFont="1" applyBorder="1" applyAlignment="1">
      <alignment horizontal="right" vertical="top"/>
    </xf>
    <xf numFmtId="9" fontId="9" fillId="0" borderId="42" xfId="31" applyFont="1" applyBorder="1" applyAlignment="1">
      <alignment horizontal="right" vertical="top"/>
    </xf>
    <xf numFmtId="3" fontId="9" fillId="0" borderId="38" xfId="0" applyNumberFormat="1" applyFont="1" applyBorder="1"/>
    <xf numFmtId="3" fontId="9" fillId="0" borderId="39" xfId="0" applyNumberFormat="1" applyFont="1" applyBorder="1"/>
    <xf numFmtId="9" fontId="9" fillId="0" borderId="39" xfId="31" applyFont="1" applyBorder="1"/>
    <xf numFmtId="9" fontId="9" fillId="0" borderId="40" xfId="31" applyFont="1" applyBorder="1"/>
    <xf numFmtId="9" fontId="9" fillId="0" borderId="38" xfId="31" applyFont="1" applyBorder="1"/>
    <xf numFmtId="3" fontId="7" fillId="0" borderId="20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14" fillId="0" borderId="6" xfId="21" applyNumberFormat="1" applyFont="1" applyBorder="1" applyAlignment="1">
      <alignment horizontal="right"/>
    </xf>
    <xf numFmtId="3" fontId="14" fillId="0" borderId="6" xfId="21" applyNumberFormat="1" applyFont="1" applyBorder="1" applyAlignment="1">
      <alignment horizontal="right" wrapText="1"/>
    </xf>
    <xf numFmtId="3" fontId="7" fillId="0" borderId="46" xfId="0" applyNumberFormat="1" applyFont="1" applyBorder="1" applyAlignment="1">
      <alignment horizontal="right"/>
    </xf>
    <xf numFmtId="3" fontId="9" fillId="0" borderId="41" xfId="0" applyNumberFormat="1" applyFont="1" applyBorder="1" applyAlignment="1">
      <alignment horizontal="right"/>
    </xf>
    <xf numFmtId="49" fontId="9" fillId="0" borderId="40" xfId="19" applyNumberFormat="1" applyFont="1" applyBorder="1" applyAlignment="1">
      <alignment horizontal="center" wrapText="1"/>
    </xf>
    <xf numFmtId="49" fontId="7" fillId="0" borderId="26" xfId="19" applyNumberFormat="1" applyFont="1" applyBorder="1"/>
    <xf numFmtId="49" fontId="7" fillId="0" borderId="28" xfId="19" applyNumberFormat="1" applyFont="1" applyBorder="1" applyAlignment="1">
      <alignment horizontal="center"/>
    </xf>
    <xf numFmtId="49" fontId="7" fillId="0" borderId="22" xfId="19" applyNumberFormat="1" applyFont="1" applyBorder="1"/>
    <xf numFmtId="49" fontId="7" fillId="0" borderId="17" xfId="19" applyNumberFormat="1" applyFont="1" applyBorder="1" applyAlignment="1">
      <alignment horizontal="center"/>
    </xf>
    <xf numFmtId="0" fontId="14" fillId="0" borderId="17" xfId="21" applyFont="1" applyBorder="1" applyAlignment="1">
      <alignment horizontal="center"/>
    </xf>
    <xf numFmtId="49" fontId="12" fillId="0" borderId="22" xfId="19" applyNumberFormat="1" applyFont="1" applyBorder="1"/>
    <xf numFmtId="49" fontId="7" fillId="0" borderId="44" xfId="19" applyNumberFormat="1" applyFont="1" applyBorder="1"/>
    <xf numFmtId="49" fontId="7" fillId="0" borderId="45" xfId="19" applyNumberFormat="1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9" fontId="7" fillId="0" borderId="27" xfId="31" applyFont="1" applyBorder="1"/>
    <xf numFmtId="9" fontId="7" fillId="0" borderId="43" xfId="31" applyFont="1" applyBorder="1"/>
    <xf numFmtId="9" fontId="9" fillId="0" borderId="42" xfId="31" applyFont="1" applyBorder="1"/>
    <xf numFmtId="0" fontId="9" fillId="0" borderId="0" xfId="0" applyFont="1" applyBorder="1" applyAlignment="1">
      <alignment horizontal="center" wrapText="1"/>
    </xf>
    <xf numFmtId="9" fontId="9" fillId="0" borderId="0" xfId="31" applyFont="1" applyBorder="1" applyAlignment="1">
      <alignment horizontal="center" wrapText="1"/>
    </xf>
    <xf numFmtId="0" fontId="10" fillId="2" borderId="4" xfId="22" applyFont="1" applyFill="1" applyBorder="1" applyAlignment="1">
      <alignment horizontal="left" indent="2"/>
    </xf>
    <xf numFmtId="3" fontId="10" fillId="2" borderId="0" xfId="22" applyNumberFormat="1" applyFont="1" applyFill="1" applyBorder="1" applyAlignment="1">
      <alignment horizontal="center" vertical="center"/>
    </xf>
    <xf numFmtId="0" fontId="11" fillId="2" borderId="4" xfId="22" applyFont="1" applyFill="1" applyBorder="1" applyAlignment="1">
      <alignment wrapText="1"/>
    </xf>
    <xf numFmtId="3" fontId="11" fillId="2" borderId="0" xfId="22" applyNumberFormat="1" applyFont="1" applyFill="1" applyBorder="1" applyAlignment="1">
      <alignment horizontal="left"/>
    </xf>
    <xf numFmtId="0" fontId="11" fillId="2" borderId="4" xfId="22" applyFont="1" applyFill="1" applyBorder="1" applyAlignment="1">
      <alignment horizontal="center"/>
    </xf>
    <xf numFmtId="3" fontId="10" fillId="2" borderId="0" xfId="22" applyNumberFormat="1" applyFont="1" applyFill="1" applyBorder="1" applyAlignment="1">
      <alignment horizontal="center" vertical="center"/>
    </xf>
    <xf numFmtId="0" fontId="7" fillId="2" borderId="0" xfId="22" applyFont="1" applyFill="1" applyBorder="1" applyAlignment="1">
      <alignment horizontal="center" vertical="center"/>
    </xf>
    <xf numFmtId="3" fontId="7" fillId="2" borderId="0" xfId="22" applyNumberFormat="1" applyFont="1" applyFill="1" applyBorder="1" applyAlignment="1">
      <alignment horizontal="center" vertical="center"/>
    </xf>
    <xf numFmtId="0" fontId="1" fillId="0" borderId="0" xfId="32" applyFont="1" applyAlignment="1"/>
    <xf numFmtId="49" fontId="1" fillId="0" borderId="0" xfId="32" applyNumberFormat="1" applyFont="1" applyAlignment="1"/>
    <xf numFmtId="0" fontId="1" fillId="0" borderId="0" xfId="32" applyNumberFormat="1" applyFont="1" applyAlignment="1"/>
    <xf numFmtId="0" fontId="7" fillId="0" borderId="0" xfId="32" applyFont="1" applyBorder="1"/>
    <xf numFmtId="0" fontId="7" fillId="0" borderId="0" xfId="32" applyFont="1"/>
    <xf numFmtId="0" fontId="7" fillId="0" borderId="0" xfId="32" applyFont="1" applyFill="1" applyAlignment="1"/>
    <xf numFmtId="0" fontId="7" fillId="0" borderId="0" xfId="32" applyFont="1" applyAlignment="1"/>
    <xf numFmtId="49" fontId="7" fillId="0" borderId="0" xfId="32" applyNumberFormat="1" applyFont="1" applyAlignment="1"/>
    <xf numFmtId="0" fontId="7" fillId="0" borderId="0" xfId="32" applyNumberFormat="1" applyFont="1" applyAlignment="1"/>
    <xf numFmtId="0" fontId="9" fillId="0" borderId="38" xfId="32" applyFont="1" applyBorder="1" applyAlignment="1">
      <alignment horizontal="left"/>
    </xf>
    <xf numFmtId="49" fontId="9" fillId="4" borderId="39" xfId="32" applyNumberFormat="1" applyFont="1" applyFill="1" applyBorder="1" applyAlignment="1">
      <alignment horizontal="left"/>
    </xf>
    <xf numFmtId="0" fontId="9" fillId="4" borderId="39" xfId="32" applyNumberFormat="1" applyFont="1" applyFill="1" applyBorder="1" applyAlignment="1">
      <alignment horizontal="left"/>
    </xf>
    <xf numFmtId="0" fontId="9" fillId="0" borderId="39" xfId="32" applyFont="1" applyBorder="1" applyAlignment="1">
      <alignment horizontal="left"/>
    </xf>
    <xf numFmtId="0" fontId="9" fillId="0" borderId="42" xfId="32" applyFont="1" applyBorder="1" applyAlignment="1">
      <alignment horizontal="left"/>
    </xf>
    <xf numFmtId="0" fontId="7" fillId="0" borderId="26" xfId="32" applyFont="1" applyBorder="1" applyAlignment="1">
      <alignment vertical="center"/>
    </xf>
    <xf numFmtId="49" fontId="7" fillId="0" borderId="8" xfId="32" applyNumberFormat="1" applyFont="1" applyBorder="1" applyAlignment="1">
      <alignment vertical="center"/>
    </xf>
    <xf numFmtId="0" fontId="7" fillId="0" borderId="8" xfId="32" applyNumberFormat="1" applyFont="1" applyBorder="1" applyAlignment="1">
      <alignment vertical="center"/>
    </xf>
    <xf numFmtId="0" fontId="7" fillId="0" borderId="8" xfId="32" applyFont="1" applyBorder="1" applyAlignment="1">
      <alignment vertical="center"/>
    </xf>
    <xf numFmtId="0" fontId="7" fillId="0" borderId="27" xfId="32" applyFont="1" applyBorder="1" applyAlignment="1">
      <alignment vertical="center"/>
    </xf>
    <xf numFmtId="0" fontId="1" fillId="0" borderId="0" xfId="32" applyFill="1"/>
    <xf numFmtId="0" fontId="7" fillId="0" borderId="22" xfId="32" applyFont="1" applyBorder="1" applyAlignment="1">
      <alignment vertical="center"/>
    </xf>
    <xf numFmtId="49" fontId="7" fillId="0" borderId="4" xfId="32" applyNumberFormat="1" applyFont="1" applyBorder="1" applyAlignment="1">
      <alignment vertical="center"/>
    </xf>
    <xf numFmtId="0" fontId="7" fillId="0" borderId="4" xfId="32" applyNumberFormat="1" applyFont="1" applyBorder="1" applyAlignment="1">
      <alignment vertical="center"/>
    </xf>
    <xf numFmtId="0" fontId="7" fillId="0" borderId="4" xfId="32" applyFont="1" applyBorder="1" applyAlignment="1">
      <alignment vertical="center"/>
    </xf>
    <xf numFmtId="0" fontId="7" fillId="0" borderId="5" xfId="32" applyFont="1" applyBorder="1" applyAlignment="1">
      <alignment vertical="center"/>
    </xf>
    <xf numFmtId="0" fontId="7" fillId="0" borderId="44" xfId="32" applyFont="1" applyBorder="1" applyAlignment="1">
      <alignment vertical="center"/>
    </xf>
    <xf numFmtId="49" fontId="7" fillId="0" borderId="14" xfId="32" applyNumberFormat="1" applyFont="1" applyBorder="1" applyAlignment="1">
      <alignment vertical="center"/>
    </xf>
    <xf numFmtId="0" fontId="7" fillId="0" borderId="14" xfId="32" applyNumberFormat="1" applyFont="1" applyBorder="1" applyAlignment="1">
      <alignment vertical="center"/>
    </xf>
    <xf numFmtId="0" fontId="7" fillId="0" borderId="14" xfId="32" applyFont="1" applyBorder="1" applyAlignment="1">
      <alignment vertical="center"/>
    </xf>
    <xf numFmtId="0" fontId="7" fillId="0" borderId="43" xfId="32" applyFont="1" applyBorder="1" applyAlignment="1">
      <alignment vertical="center"/>
    </xf>
    <xf numFmtId="0" fontId="15" fillId="3" borderId="38" xfId="32" applyFont="1" applyFill="1" applyBorder="1" applyAlignment="1">
      <alignment horizontal="left" vertical="top"/>
    </xf>
    <xf numFmtId="0" fontId="9" fillId="0" borderId="39" xfId="32" applyFont="1" applyBorder="1" applyAlignment="1"/>
    <xf numFmtId="49" fontId="9" fillId="0" borderId="39" xfId="32" applyNumberFormat="1" applyFont="1" applyBorder="1" applyAlignment="1"/>
    <xf numFmtId="0" fontId="9" fillId="0" borderId="39" xfId="32" applyNumberFormat="1" applyFont="1" applyBorder="1" applyAlignment="1"/>
    <xf numFmtId="0" fontId="9" fillId="0" borderId="42" xfId="32" applyFont="1" applyBorder="1" applyAlignment="1"/>
    <xf numFmtId="49" fontId="1" fillId="0" borderId="0" xfId="32" applyNumberFormat="1" applyFill="1"/>
    <xf numFmtId="0" fontId="17" fillId="0" borderId="0" xfId="32" applyFont="1" applyFill="1" applyAlignment="1">
      <alignment wrapText="1"/>
    </xf>
    <xf numFmtId="0" fontId="18" fillId="0" borderId="38" xfId="32" applyFont="1" applyFill="1" applyBorder="1" applyAlignment="1">
      <alignment wrapText="1"/>
    </xf>
    <xf numFmtId="0" fontId="18" fillId="0" borderId="39" xfId="32" applyFont="1" applyFill="1" applyBorder="1" applyAlignment="1">
      <alignment wrapText="1"/>
    </xf>
    <xf numFmtId="0" fontId="18" fillId="0" borderId="40" xfId="32" applyFont="1" applyFill="1" applyBorder="1" applyAlignment="1">
      <alignment wrapText="1"/>
    </xf>
    <xf numFmtId="0" fontId="11" fillId="2" borderId="4" xfId="22" applyNumberFormat="1" applyFont="1" applyFill="1" applyBorder="1" applyAlignment="1">
      <alignment horizontal="right"/>
    </xf>
    <xf numFmtId="0" fontId="10" fillId="2" borderId="4" xfId="22" applyNumberFormat="1" applyFont="1" applyFill="1" applyBorder="1" applyAlignment="1">
      <alignment horizontal="right"/>
    </xf>
    <xf numFmtId="3" fontId="7" fillId="2" borderId="4" xfId="22" applyNumberFormat="1" applyFont="1" applyFill="1" applyBorder="1" applyAlignment="1">
      <alignment horizontal="right"/>
    </xf>
    <xf numFmtId="0" fontId="10" fillId="2" borderId="4" xfId="22" applyFont="1" applyFill="1" applyBorder="1" applyAlignment="1">
      <alignment horizontal="right"/>
    </xf>
    <xf numFmtId="0" fontId="11" fillId="2" borderId="4" xfId="22" applyFont="1" applyFill="1" applyBorder="1" applyAlignment="1">
      <alignment horizontal="right"/>
    </xf>
    <xf numFmtId="0" fontId="7" fillId="0" borderId="0" xfId="22" applyFont="1" applyBorder="1" applyAlignment="1"/>
    <xf numFmtId="49" fontId="9" fillId="0" borderId="9" xfId="0" applyNumberFormat="1" applyFont="1" applyBorder="1"/>
    <xf numFmtId="0" fontId="9" fillId="0" borderId="9" xfId="0" applyFont="1" applyBorder="1"/>
    <xf numFmtId="0" fontId="9" fillId="0" borderId="9" xfId="0" applyFont="1" applyBorder="1" applyAlignment="1"/>
    <xf numFmtId="49" fontId="7" fillId="0" borderId="9" xfId="0" applyNumberFormat="1" applyFont="1" applyBorder="1"/>
    <xf numFmtId="164" fontId="7" fillId="0" borderId="9" xfId="17" applyNumberFormat="1" applyFont="1" applyBorder="1" applyProtection="1"/>
    <xf numFmtId="164" fontId="7" fillId="0" borderId="9" xfId="0" applyNumberFormat="1" applyFont="1" applyBorder="1" applyProtection="1"/>
    <xf numFmtId="164" fontId="12" fillId="0" borderId="9" xfId="6" applyNumberFormat="1" applyFont="1" applyBorder="1" applyProtection="1"/>
    <xf numFmtId="164" fontId="12" fillId="0" borderId="9" xfId="7" applyNumberFormat="1" applyFont="1" applyBorder="1" applyProtection="1"/>
    <xf numFmtId="164" fontId="12" fillId="0" borderId="9" xfId="8" applyNumberFormat="1" applyFont="1" applyBorder="1" applyProtection="1"/>
    <xf numFmtId="164" fontId="12" fillId="0" borderId="9" xfId="10" applyNumberFormat="1" applyFont="1" applyBorder="1" applyProtection="1"/>
    <xf numFmtId="164" fontId="12" fillId="0" borderId="9" xfId="11" applyNumberFormat="1" applyFont="1" applyBorder="1" applyProtection="1"/>
    <xf numFmtId="164" fontId="12" fillId="0" borderId="9" xfId="13" applyNumberFormat="1" applyFont="1" applyBorder="1" applyProtection="1"/>
    <xf numFmtId="164" fontId="12" fillId="0" borderId="9" xfId="0" applyNumberFormat="1" applyFont="1" applyBorder="1" applyProtection="1"/>
    <xf numFmtId="164" fontId="12" fillId="0" borderId="9" xfId="15" applyNumberFormat="1" applyFont="1" applyBorder="1" applyProtection="1"/>
    <xf numFmtId="164" fontId="12" fillId="0" borderId="9" xfId="16" applyNumberFormat="1" applyFont="1" applyBorder="1" applyProtection="1"/>
    <xf numFmtId="164" fontId="7" fillId="0" borderId="9" xfId="0" applyNumberFormat="1" applyFont="1" applyBorder="1"/>
    <xf numFmtId="49" fontId="12" fillId="0" borderId="9" xfId="0" applyNumberFormat="1" applyFont="1" applyBorder="1"/>
    <xf numFmtId="0" fontId="9" fillId="0" borderId="0" xfId="0" applyFont="1" applyBorder="1" applyAlignment="1"/>
    <xf numFmtId="0" fontId="7" fillId="0" borderId="0" xfId="0" applyFont="1" applyBorder="1" applyAlignment="1"/>
    <xf numFmtId="49" fontId="9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9" fillId="0" borderId="0" xfId="19" applyFont="1" applyBorder="1" applyAlignment="1">
      <alignment horizontal="center" wrapText="1"/>
    </xf>
    <xf numFmtId="0" fontId="9" fillId="0" borderId="2" xfId="19" applyFont="1" applyBorder="1" applyAlignment="1">
      <alignment horizontal="center" wrapText="1"/>
    </xf>
    <xf numFmtId="0" fontId="7" fillId="0" borderId="0" xfId="19" applyFont="1" applyAlignment="1">
      <alignment horizontal="left"/>
    </xf>
    <xf numFmtId="0" fontId="9" fillId="0" borderId="13" xfId="19" applyFont="1" applyBorder="1" applyAlignment="1">
      <alignment horizontal="center"/>
    </xf>
    <xf numFmtId="49" fontId="9" fillId="0" borderId="10" xfId="19" applyNumberFormat="1" applyFont="1" applyBorder="1" applyAlignment="1">
      <alignment horizontal="center"/>
    </xf>
    <xf numFmtId="49" fontId="7" fillId="0" borderId="11" xfId="19" applyNumberFormat="1" applyFont="1" applyBorder="1" applyAlignment="1">
      <alignment horizontal="center"/>
    </xf>
    <xf numFmtId="49" fontId="7" fillId="0" borderId="12" xfId="19" applyNumberFormat="1" applyFont="1" applyBorder="1" applyAlignment="1">
      <alignment horizontal="center"/>
    </xf>
    <xf numFmtId="3" fontId="9" fillId="0" borderId="21" xfId="22" applyNumberFormat="1" applyFont="1" applyBorder="1" applyAlignment="1">
      <alignment horizontal="center" vertical="center" wrapText="1"/>
    </xf>
    <xf numFmtId="3" fontId="9" fillId="0" borderId="15" xfId="22" applyNumberFormat="1" applyFont="1" applyBorder="1" applyAlignment="1">
      <alignment horizontal="center" vertical="center" wrapText="1"/>
    </xf>
    <xf numFmtId="3" fontId="9" fillId="0" borderId="16" xfId="22" applyNumberFormat="1" applyFont="1" applyBorder="1" applyAlignment="1">
      <alignment horizontal="center" vertical="center" wrapText="1"/>
    </xf>
    <xf numFmtId="3" fontId="11" fillId="0" borderId="21" xfId="22" applyNumberFormat="1" applyFont="1" applyBorder="1" applyAlignment="1">
      <alignment horizontal="center" vertical="center" wrapText="1"/>
    </xf>
    <xf numFmtId="3" fontId="11" fillId="0" borderId="15" xfId="22" applyNumberFormat="1" applyFont="1" applyBorder="1" applyAlignment="1">
      <alignment horizontal="center" vertical="center" wrapText="1"/>
    </xf>
    <xf numFmtId="3" fontId="11" fillId="0" borderId="16" xfId="22" applyNumberFormat="1" applyFont="1" applyBorder="1" applyAlignment="1">
      <alignment horizontal="center" vertical="center" wrapText="1"/>
    </xf>
    <xf numFmtId="3" fontId="7" fillId="0" borderId="22" xfId="22" applyNumberFormat="1" applyFont="1" applyBorder="1" applyAlignment="1">
      <alignment horizontal="center" vertical="center" wrapText="1"/>
    </xf>
    <xf numFmtId="3" fontId="7" fillId="0" borderId="4" xfId="22" applyNumberFormat="1" applyFont="1" applyBorder="1" applyAlignment="1">
      <alignment horizontal="center" vertical="center" wrapText="1"/>
    </xf>
    <xf numFmtId="3" fontId="7" fillId="0" borderId="17" xfId="22" applyNumberFormat="1" applyFont="1" applyBorder="1" applyAlignment="1">
      <alignment horizontal="center" vertical="center" wrapText="1"/>
    </xf>
    <xf numFmtId="3" fontId="9" fillId="0" borderId="25" xfId="22" applyNumberFormat="1" applyFont="1" applyBorder="1" applyAlignment="1">
      <alignment horizontal="center" vertical="center" wrapText="1"/>
    </xf>
    <xf numFmtId="3" fontId="7" fillId="0" borderId="5" xfId="22" applyNumberFormat="1" applyFont="1" applyBorder="1" applyAlignment="1">
      <alignment horizontal="center" vertical="center" wrapText="1"/>
    </xf>
    <xf numFmtId="3" fontId="10" fillId="0" borderId="22" xfId="22" applyNumberFormat="1" applyFont="1" applyBorder="1" applyAlignment="1">
      <alignment horizontal="center" vertical="center" wrapText="1"/>
    </xf>
    <xf numFmtId="3" fontId="10" fillId="0" borderId="4" xfId="22" applyNumberFormat="1" applyFont="1" applyBorder="1" applyAlignment="1">
      <alignment horizontal="center" vertical="center" wrapText="1"/>
    </xf>
    <xf numFmtId="3" fontId="10" fillId="0" borderId="17" xfId="22" applyNumberFormat="1" applyFont="1" applyBorder="1" applyAlignment="1">
      <alignment horizontal="center" vertical="center" wrapText="1"/>
    </xf>
    <xf numFmtId="0" fontId="7" fillId="0" borderId="0" xfId="32" applyFont="1" applyFill="1"/>
    <xf numFmtId="0" fontId="14" fillId="0" borderId="26" xfId="32" applyFont="1" applyFill="1" applyBorder="1" applyAlignment="1">
      <alignment horizontal="right"/>
    </xf>
    <xf numFmtId="164" fontId="7" fillId="0" borderId="8" xfId="33" applyNumberFormat="1" applyFont="1" applyFill="1" applyBorder="1" applyAlignment="1">
      <alignment horizontal="right"/>
    </xf>
    <xf numFmtId="164" fontId="7" fillId="0" borderId="28" xfId="33" applyNumberFormat="1" applyFont="1" applyFill="1" applyBorder="1" applyAlignment="1">
      <alignment horizontal="right"/>
    </xf>
    <xf numFmtId="0" fontId="14" fillId="0" borderId="22" xfId="32" applyFont="1" applyFill="1" applyBorder="1" applyAlignment="1">
      <alignment horizontal="right"/>
    </xf>
    <xf numFmtId="164" fontId="7" fillId="0" borderId="4" xfId="33" applyNumberFormat="1" applyFont="1" applyFill="1" applyBorder="1" applyAlignment="1">
      <alignment horizontal="right"/>
    </xf>
    <xf numFmtId="164" fontId="7" fillId="0" borderId="17" xfId="33" applyNumberFormat="1" applyFont="1" applyFill="1" applyBorder="1" applyAlignment="1">
      <alignment horizontal="right"/>
    </xf>
    <xf numFmtId="0" fontId="14" fillId="0" borderId="44" xfId="32" applyFont="1" applyFill="1" applyBorder="1" applyAlignment="1">
      <alignment horizontal="right"/>
    </xf>
    <xf numFmtId="164" fontId="7" fillId="0" borderId="14" xfId="33" applyNumberFormat="1" applyFont="1" applyFill="1" applyBorder="1" applyAlignment="1">
      <alignment horizontal="right"/>
    </xf>
    <xf numFmtId="164" fontId="7" fillId="0" borderId="45" xfId="33" applyNumberFormat="1" applyFont="1" applyFill="1" applyBorder="1" applyAlignment="1">
      <alignment horizontal="right"/>
    </xf>
    <xf numFmtId="0" fontId="14" fillId="0" borderId="38" xfId="32" applyFont="1" applyFill="1" applyBorder="1" applyAlignment="1">
      <alignment horizontal="right"/>
    </xf>
    <xf numFmtId="164" fontId="7" fillId="0" borderId="39" xfId="33" applyNumberFormat="1" applyFont="1" applyFill="1" applyBorder="1" applyAlignment="1">
      <alignment horizontal="right"/>
    </xf>
    <xf numFmtId="164" fontId="7" fillId="0" borderId="40" xfId="33" applyNumberFormat="1" applyFont="1" applyFill="1" applyBorder="1" applyAlignment="1">
      <alignment horizontal="right"/>
    </xf>
  </cellXfs>
  <cellStyles count="34">
    <cellStyle name="Comma 2" xfId="23"/>
    <cellStyle name="Comma 2 2" xfId="29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8 2" xfId="25"/>
    <cellStyle name="Normal 19" xfId="18"/>
    <cellStyle name="Normal 19 2" xfId="26"/>
    <cellStyle name="Normal 2" xfId="1"/>
    <cellStyle name="Normal 2 2" xfId="19"/>
    <cellStyle name="Normal 20" xfId="20"/>
    <cellStyle name="Normal 21" xfId="21"/>
    <cellStyle name="Normal 21 2" xfId="27"/>
    <cellStyle name="Normal 22" xfId="22"/>
    <cellStyle name="Normal 22 2" xfId="28"/>
    <cellStyle name="Normal 23" xfId="32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Percent" xfId="31" builtinId="5"/>
    <cellStyle name="Percent 2" xfId="24"/>
    <cellStyle name="Percent 2 2" xfId="30"/>
    <cellStyle name="Percent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O496"/>
  <sheetViews>
    <sheetView tabSelected="1" defaultGridColor="0" colorId="22" zoomScaleNormal="100" workbookViewId="0"/>
  </sheetViews>
  <sheetFormatPr defaultColWidth="7.77734375" defaultRowHeight="12.75" x14ac:dyDescent="0.2"/>
  <cols>
    <col min="1" max="1" width="22.5546875" style="1" customWidth="1"/>
    <col min="2" max="2" width="19.21875" style="1" bestFit="1" customWidth="1"/>
    <col min="3" max="3" width="10.88671875" style="1" bestFit="1" customWidth="1"/>
    <col min="4" max="4" width="13.6640625" style="2" bestFit="1" customWidth="1"/>
    <col min="5" max="5" width="14.88671875" style="2" bestFit="1" customWidth="1"/>
    <col min="6" max="6" width="11.109375" style="2" bestFit="1" customWidth="1"/>
    <col min="7" max="8" width="8.77734375" style="2" customWidth="1"/>
    <col min="9" max="9" width="9.77734375" style="2" customWidth="1"/>
    <col min="10" max="18" width="8.77734375" style="2" customWidth="1"/>
    <col min="19" max="19" width="9.77734375" style="2" customWidth="1"/>
    <col min="20" max="20" width="18.44140625" style="2" customWidth="1"/>
    <col min="21" max="22" width="9.77734375" style="2" customWidth="1"/>
    <col min="23" max="25" width="7.77734375" style="2"/>
    <col min="26" max="26" width="17.77734375" style="2" customWidth="1"/>
    <col min="27" max="28" width="4.77734375" style="2" customWidth="1"/>
    <col min="29" max="33" width="9.77734375" style="2" customWidth="1"/>
    <col min="34" max="16384" width="7.77734375" style="2"/>
  </cols>
  <sheetData>
    <row r="1" spans="1:36" x14ac:dyDescent="0.2">
      <c r="A1" s="249" t="s">
        <v>1430</v>
      </c>
      <c r="B1" s="248"/>
      <c r="C1" s="248"/>
      <c r="D1" s="248"/>
      <c r="E1" s="248"/>
      <c r="F1" s="248"/>
    </row>
    <row r="2" spans="1:36" x14ac:dyDescent="0.2">
      <c r="A2" s="249" t="s">
        <v>1441</v>
      </c>
      <c r="B2" s="248"/>
      <c r="C2" s="248"/>
      <c r="D2" s="248"/>
      <c r="E2" s="248"/>
      <c r="F2" s="248"/>
    </row>
    <row r="3" spans="1:36" x14ac:dyDescent="0.2">
      <c r="A3" s="249" t="s">
        <v>1442</v>
      </c>
      <c r="B3" s="248"/>
      <c r="C3" s="248"/>
      <c r="D3" s="248"/>
      <c r="E3" s="248"/>
      <c r="F3" s="248"/>
    </row>
    <row r="6" spans="1:36" x14ac:dyDescent="0.2">
      <c r="A6" s="250" t="s">
        <v>19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36" x14ac:dyDescent="0.2">
      <c r="A7" s="231" t="s">
        <v>271</v>
      </c>
      <c r="B7" s="231" t="s">
        <v>272</v>
      </c>
      <c r="C7" s="231" t="s">
        <v>551</v>
      </c>
      <c r="D7" s="231" t="s">
        <v>552</v>
      </c>
      <c r="E7" s="231" t="s">
        <v>553</v>
      </c>
      <c r="F7" s="231" t="s">
        <v>554</v>
      </c>
      <c r="G7" s="232">
        <v>2000</v>
      </c>
      <c r="H7" s="232">
        <v>2001</v>
      </c>
      <c r="I7" s="232">
        <v>2002</v>
      </c>
      <c r="J7" s="232">
        <v>2003</v>
      </c>
      <c r="K7" s="232">
        <v>2004</v>
      </c>
      <c r="L7" s="232">
        <v>2005</v>
      </c>
      <c r="M7" s="232">
        <v>2006</v>
      </c>
      <c r="N7" s="232">
        <v>2007</v>
      </c>
      <c r="O7" s="232">
        <v>2008</v>
      </c>
      <c r="P7" s="232">
        <v>2009</v>
      </c>
      <c r="Q7" s="232">
        <v>2010</v>
      </c>
      <c r="R7" s="232">
        <v>2011</v>
      </c>
      <c r="S7" s="232">
        <v>2012</v>
      </c>
      <c r="T7" s="233" t="s">
        <v>1440</v>
      </c>
    </row>
    <row r="8" spans="1:36" x14ac:dyDescent="0.2">
      <c r="A8" s="234" t="s">
        <v>32</v>
      </c>
      <c r="B8" s="234" t="s">
        <v>273</v>
      </c>
      <c r="C8" s="234" t="s">
        <v>20</v>
      </c>
      <c r="D8" s="234" t="s">
        <v>541</v>
      </c>
      <c r="E8" s="234" t="s">
        <v>544</v>
      </c>
      <c r="F8" s="234">
        <v>3</v>
      </c>
      <c r="G8" s="235">
        <v>2.3E-2</v>
      </c>
      <c r="H8" s="236">
        <v>0.03</v>
      </c>
      <c r="I8" s="236">
        <v>2.7999999999999997E-2</v>
      </c>
      <c r="J8" s="236">
        <v>4.2999999999999997E-2</v>
      </c>
      <c r="K8" s="237">
        <v>3.1E-2</v>
      </c>
      <c r="L8" s="238">
        <v>2.7000000000000003E-2</v>
      </c>
      <c r="M8" s="239">
        <v>3.1E-2</v>
      </c>
      <c r="N8" s="240">
        <v>0.03</v>
      </c>
      <c r="O8" s="241">
        <v>3.2000000000000001E-2</v>
      </c>
      <c r="P8" s="242">
        <v>5.4000000000000006E-2</v>
      </c>
      <c r="Q8" s="243">
        <v>5.5999999999999994E-2</v>
      </c>
      <c r="R8" s="244">
        <v>0.04</v>
      </c>
      <c r="S8" s="245">
        <v>4.4999999999999998E-2</v>
      </c>
      <c r="T8" s="246">
        <v>4.9999999999999975E-3</v>
      </c>
      <c r="Z8" s="11"/>
      <c r="AH8" s="12"/>
      <c r="AJ8" s="12"/>
    </row>
    <row r="9" spans="1:36" x14ac:dyDescent="0.2">
      <c r="A9" s="234" t="s">
        <v>33</v>
      </c>
      <c r="B9" s="234" t="s">
        <v>274</v>
      </c>
      <c r="C9" s="234" t="s">
        <v>21</v>
      </c>
      <c r="D9" s="234" t="s">
        <v>533</v>
      </c>
      <c r="E9" s="234" t="s">
        <v>542</v>
      </c>
      <c r="F9" s="234">
        <v>1</v>
      </c>
      <c r="G9" s="235">
        <v>3.7000000000000005E-2</v>
      </c>
      <c r="H9" s="236">
        <v>0.04</v>
      </c>
      <c r="I9" s="236">
        <v>4.4999999999999998E-2</v>
      </c>
      <c r="J9" s="236">
        <v>4.7E-2</v>
      </c>
      <c r="K9" s="237">
        <v>4.2000000000000003E-2</v>
      </c>
      <c r="L9" s="238">
        <v>3.4000000000000002E-2</v>
      </c>
      <c r="M9" s="239">
        <v>3.9E-2</v>
      </c>
      <c r="N9" s="240">
        <v>3.7999999999999999E-2</v>
      </c>
      <c r="O9" s="241">
        <v>3.5000000000000003E-2</v>
      </c>
      <c r="P9" s="242">
        <v>6.9000000000000006E-2</v>
      </c>
      <c r="Q9" s="243">
        <v>8.5999999999999993E-2</v>
      </c>
      <c r="R9" s="244">
        <v>7.4999999999999997E-2</v>
      </c>
      <c r="S9" s="245">
        <v>7.0999999999999994E-2</v>
      </c>
      <c r="T9" s="246">
        <v>-4.0000000000000036E-3</v>
      </c>
      <c r="Z9" s="11"/>
      <c r="AH9" s="12"/>
      <c r="AJ9" s="12"/>
    </row>
    <row r="10" spans="1:36" x14ac:dyDescent="0.2">
      <c r="A10" s="234" t="s">
        <v>34</v>
      </c>
      <c r="B10" s="234" t="s">
        <v>275</v>
      </c>
      <c r="C10" s="234" t="s">
        <v>22</v>
      </c>
      <c r="D10" s="234" t="s">
        <v>536</v>
      </c>
      <c r="E10" s="234" t="s">
        <v>543</v>
      </c>
      <c r="F10" s="234">
        <v>2</v>
      </c>
      <c r="G10" s="235">
        <v>2.1000000000000001E-2</v>
      </c>
      <c r="H10" s="236">
        <v>2.4E-2</v>
      </c>
      <c r="I10" s="236">
        <v>4.5999999999999999E-2</v>
      </c>
      <c r="J10" s="236">
        <v>3.4000000000000002E-2</v>
      </c>
      <c r="K10" s="237">
        <v>2.8999999999999998E-2</v>
      </c>
      <c r="L10" s="238">
        <v>3.1E-2</v>
      </c>
      <c r="M10" s="239">
        <v>3.5000000000000003E-2</v>
      </c>
      <c r="N10" s="240">
        <v>3.7999999999999999E-2</v>
      </c>
      <c r="O10" s="241">
        <v>4.2000000000000003E-2</v>
      </c>
      <c r="P10" s="242">
        <v>6.7000000000000004E-2</v>
      </c>
      <c r="Q10" s="243">
        <v>0.06</v>
      </c>
      <c r="R10" s="244">
        <v>4.7E-2</v>
      </c>
      <c r="S10" s="245">
        <v>0.05</v>
      </c>
      <c r="T10" s="246">
        <v>3.0000000000000027E-3</v>
      </c>
      <c r="Z10" s="11"/>
      <c r="AH10" s="12"/>
      <c r="AJ10" s="12"/>
    </row>
    <row r="11" spans="1:36" x14ac:dyDescent="0.2">
      <c r="A11" s="234" t="s">
        <v>30</v>
      </c>
      <c r="B11" s="234" t="s">
        <v>276</v>
      </c>
      <c r="C11" s="234" t="s">
        <v>23</v>
      </c>
      <c r="D11" s="234" t="s">
        <v>538</v>
      </c>
      <c r="E11" s="234" t="s">
        <v>546</v>
      </c>
      <c r="F11" s="234">
        <v>5</v>
      </c>
      <c r="G11" s="235">
        <v>2.4E-2</v>
      </c>
      <c r="H11" s="236">
        <v>0.03</v>
      </c>
      <c r="I11" s="236">
        <v>4.0999999999999995E-2</v>
      </c>
      <c r="J11" s="236">
        <v>4.5999999999999999E-2</v>
      </c>
      <c r="K11" s="237">
        <v>3.9E-2</v>
      </c>
      <c r="L11" s="238">
        <v>0.04</v>
      </c>
      <c r="M11" s="239">
        <v>3.7999999999999999E-2</v>
      </c>
      <c r="N11" s="240">
        <v>0.04</v>
      </c>
      <c r="O11" s="241">
        <v>4.4000000000000004E-2</v>
      </c>
      <c r="P11" s="242">
        <v>7.2999999999999995E-2</v>
      </c>
      <c r="Q11" s="243">
        <v>7.400000000000001E-2</v>
      </c>
      <c r="R11" s="244">
        <v>6.5000000000000002E-2</v>
      </c>
      <c r="S11" s="245">
        <v>6.2E-2</v>
      </c>
      <c r="T11" s="246">
        <v>-3.0000000000000027E-3</v>
      </c>
      <c r="AH11" s="12"/>
      <c r="AJ11" s="12"/>
    </row>
    <row r="12" spans="1:36" x14ac:dyDescent="0.2">
      <c r="A12" s="234" t="s">
        <v>31</v>
      </c>
      <c r="B12" s="234" t="s">
        <v>277</v>
      </c>
      <c r="C12" s="234" t="s">
        <v>24</v>
      </c>
      <c r="D12" s="234" t="s">
        <v>534</v>
      </c>
      <c r="E12" s="234" t="s">
        <v>545</v>
      </c>
      <c r="F12" s="234">
        <v>4</v>
      </c>
      <c r="G12" s="235">
        <v>2.7999999999999997E-2</v>
      </c>
      <c r="H12" s="236">
        <v>2.7000000000000003E-2</v>
      </c>
      <c r="I12" s="236">
        <v>4.2999999999999997E-2</v>
      </c>
      <c r="J12" s="236">
        <v>4.2000000000000003E-2</v>
      </c>
      <c r="K12" s="237">
        <v>2.8999999999999998E-2</v>
      </c>
      <c r="L12" s="238">
        <v>3.4000000000000002E-2</v>
      </c>
      <c r="M12" s="239">
        <v>3.1E-2</v>
      </c>
      <c r="N12" s="240">
        <v>3.2000000000000001E-2</v>
      </c>
      <c r="O12" s="241">
        <v>3.4000000000000002E-2</v>
      </c>
      <c r="P12" s="242">
        <v>4.7E-2</v>
      </c>
      <c r="Q12" s="243">
        <v>5.5999999999999994E-2</v>
      </c>
      <c r="R12" s="244">
        <v>4.8000000000000001E-2</v>
      </c>
      <c r="S12" s="245">
        <v>0.05</v>
      </c>
      <c r="T12" s="246">
        <v>2.0000000000000018E-3</v>
      </c>
      <c r="Z12" s="11"/>
    </row>
    <row r="13" spans="1:36" x14ac:dyDescent="0.2">
      <c r="A13" s="234" t="s">
        <v>35</v>
      </c>
      <c r="B13" s="234" t="s">
        <v>278</v>
      </c>
      <c r="C13" s="234" t="s">
        <v>25</v>
      </c>
      <c r="D13" s="234" t="s">
        <v>532</v>
      </c>
      <c r="E13" s="234" t="s">
        <v>543</v>
      </c>
      <c r="F13" s="234">
        <v>2</v>
      </c>
      <c r="G13" s="235">
        <v>2.5000000000000001E-2</v>
      </c>
      <c r="H13" s="236">
        <v>3.1E-2</v>
      </c>
      <c r="I13" s="236">
        <v>4.2000000000000003E-2</v>
      </c>
      <c r="J13" s="236">
        <v>3.7999999999999999E-2</v>
      </c>
      <c r="K13" s="237">
        <v>3.6000000000000004E-2</v>
      </c>
      <c r="L13" s="238">
        <v>3.4000000000000002E-2</v>
      </c>
      <c r="M13" s="239">
        <v>3.2000000000000001E-2</v>
      </c>
      <c r="N13" s="240">
        <v>3.2000000000000001E-2</v>
      </c>
      <c r="O13" s="241">
        <v>3.7999999999999999E-2</v>
      </c>
      <c r="P13" s="242">
        <v>5.4000000000000006E-2</v>
      </c>
      <c r="Q13" s="243">
        <v>5.4000000000000006E-2</v>
      </c>
      <c r="R13" s="244">
        <v>0.05</v>
      </c>
      <c r="S13" s="245">
        <v>4.8000000000000001E-2</v>
      </c>
      <c r="T13" s="246">
        <v>-2.0000000000000018E-3</v>
      </c>
      <c r="Z13" s="11"/>
      <c r="AH13" s="12"/>
      <c r="AJ13" s="12"/>
    </row>
    <row r="14" spans="1:36" x14ac:dyDescent="0.2">
      <c r="A14" s="234" t="s">
        <v>36</v>
      </c>
      <c r="B14" s="234" t="s">
        <v>279</v>
      </c>
      <c r="C14" s="234" t="s">
        <v>26</v>
      </c>
      <c r="D14" s="234" t="s">
        <v>537</v>
      </c>
      <c r="E14" s="234" t="s">
        <v>548</v>
      </c>
      <c r="F14" s="234">
        <v>7</v>
      </c>
      <c r="G14" s="235">
        <v>2.4E-2</v>
      </c>
      <c r="H14" s="236">
        <v>3.2000000000000001E-2</v>
      </c>
      <c r="I14" s="236">
        <v>4.4999999999999998E-2</v>
      </c>
      <c r="J14" s="236">
        <v>4.2000000000000003E-2</v>
      </c>
      <c r="K14" s="237">
        <v>3.5000000000000003E-2</v>
      </c>
      <c r="L14" s="238">
        <v>3.1E-2</v>
      </c>
      <c r="M14" s="239">
        <v>3.1E-2</v>
      </c>
      <c r="N14" s="240">
        <v>0.03</v>
      </c>
      <c r="O14" s="241">
        <v>3.1E-2</v>
      </c>
      <c r="P14" s="242">
        <v>5.0999999999999997E-2</v>
      </c>
      <c r="Q14" s="243">
        <v>0.05</v>
      </c>
      <c r="R14" s="244">
        <v>4.8000000000000001E-2</v>
      </c>
      <c r="S14" s="245">
        <v>4.9000000000000002E-2</v>
      </c>
      <c r="T14" s="246">
        <v>1.0000000000000009E-3</v>
      </c>
      <c r="Z14" s="11"/>
      <c r="AH14" s="12"/>
      <c r="AJ14" s="12"/>
    </row>
    <row r="15" spans="1:36" x14ac:dyDescent="0.2">
      <c r="A15" s="234" t="s">
        <v>37</v>
      </c>
      <c r="B15" s="234" t="s">
        <v>280</v>
      </c>
      <c r="C15" s="234" t="s">
        <v>23</v>
      </c>
      <c r="D15" s="234" t="s">
        <v>538</v>
      </c>
      <c r="E15" s="234" t="s">
        <v>543</v>
      </c>
      <c r="F15" s="234">
        <v>2</v>
      </c>
      <c r="G15" s="235">
        <v>2.4E-2</v>
      </c>
      <c r="H15" s="236">
        <v>2.7000000000000003E-2</v>
      </c>
      <c r="I15" s="236">
        <v>3.4000000000000002E-2</v>
      </c>
      <c r="J15" s="236">
        <v>3.7000000000000005E-2</v>
      </c>
      <c r="K15" s="237">
        <v>3.3000000000000002E-2</v>
      </c>
      <c r="L15" s="238">
        <v>0.03</v>
      </c>
      <c r="M15" s="239">
        <v>2.7999999999999997E-2</v>
      </c>
      <c r="N15" s="240">
        <v>0.03</v>
      </c>
      <c r="O15" s="241">
        <v>3.7000000000000005E-2</v>
      </c>
      <c r="P15" s="242">
        <v>5.5999999999999994E-2</v>
      </c>
      <c r="Q15" s="243">
        <v>5.5E-2</v>
      </c>
      <c r="R15" s="244">
        <v>4.7E-2</v>
      </c>
      <c r="S15" s="245">
        <v>0.05</v>
      </c>
      <c r="T15" s="246">
        <v>3.0000000000000027E-3</v>
      </c>
      <c r="AH15" s="12"/>
      <c r="AJ15" s="12"/>
    </row>
    <row r="16" spans="1:36" x14ac:dyDescent="0.2">
      <c r="A16" s="234" t="s">
        <v>38</v>
      </c>
      <c r="B16" s="234" t="s">
        <v>281</v>
      </c>
      <c r="C16" s="234" t="s">
        <v>26</v>
      </c>
      <c r="D16" s="234" t="s">
        <v>537</v>
      </c>
      <c r="E16" s="234" t="s">
        <v>545</v>
      </c>
      <c r="F16" s="234">
        <v>4</v>
      </c>
      <c r="G16" s="235">
        <v>2.1000000000000001E-2</v>
      </c>
      <c r="H16" s="236">
        <v>3.1E-2</v>
      </c>
      <c r="I16" s="236">
        <v>3.7000000000000005E-2</v>
      </c>
      <c r="J16" s="236">
        <v>3.2000000000000001E-2</v>
      </c>
      <c r="K16" s="237">
        <v>3.2000000000000001E-2</v>
      </c>
      <c r="L16" s="238">
        <v>3.2000000000000001E-2</v>
      </c>
      <c r="M16" s="239">
        <v>3.1E-2</v>
      </c>
      <c r="N16" s="240">
        <v>3.3000000000000002E-2</v>
      </c>
      <c r="O16" s="241">
        <v>4.2000000000000003E-2</v>
      </c>
      <c r="P16" s="242">
        <v>7.0000000000000007E-2</v>
      </c>
      <c r="Q16" s="243">
        <v>6.6000000000000003E-2</v>
      </c>
      <c r="R16" s="244">
        <v>5.2000000000000005E-2</v>
      </c>
      <c r="S16" s="245">
        <v>5.7999999999999996E-2</v>
      </c>
      <c r="T16" s="246">
        <v>5.9999999999999915E-3</v>
      </c>
      <c r="Z16" s="11"/>
      <c r="AH16" s="12"/>
      <c r="AJ16" s="12"/>
    </row>
    <row r="17" spans="1:36" x14ac:dyDescent="0.2">
      <c r="A17" s="234" t="s">
        <v>39</v>
      </c>
      <c r="B17" s="234" t="s">
        <v>282</v>
      </c>
      <c r="C17" s="234" t="s">
        <v>22</v>
      </c>
      <c r="D17" s="234" t="s">
        <v>536</v>
      </c>
      <c r="E17" s="234" t="s">
        <v>543</v>
      </c>
      <c r="F17" s="234">
        <v>2</v>
      </c>
      <c r="G17" s="235">
        <v>2.3E-2</v>
      </c>
      <c r="H17" s="236">
        <v>2.6000000000000002E-2</v>
      </c>
      <c r="I17" s="236">
        <v>4.2999999999999997E-2</v>
      </c>
      <c r="J17" s="236">
        <v>3.3000000000000002E-2</v>
      </c>
      <c r="K17" s="237">
        <v>2.7000000000000003E-2</v>
      </c>
      <c r="L17" s="238">
        <v>2.7999999999999997E-2</v>
      </c>
      <c r="M17" s="239">
        <v>2.7000000000000003E-2</v>
      </c>
      <c r="N17" s="240">
        <v>3.3000000000000002E-2</v>
      </c>
      <c r="O17" s="241">
        <v>3.5000000000000003E-2</v>
      </c>
      <c r="P17" s="242">
        <v>6.4000000000000001E-2</v>
      </c>
      <c r="Q17" s="243">
        <v>7.0000000000000007E-2</v>
      </c>
      <c r="R17" s="244">
        <v>5.9000000000000004E-2</v>
      </c>
      <c r="S17" s="245">
        <v>0.06</v>
      </c>
      <c r="T17" s="246">
        <v>9.9999999999999395E-4</v>
      </c>
      <c r="Z17" s="11"/>
    </row>
    <row r="18" spans="1:36" x14ac:dyDescent="0.2">
      <c r="A18" s="247" t="s">
        <v>267</v>
      </c>
      <c r="B18" s="234" t="s">
        <v>284</v>
      </c>
      <c r="C18" s="234" t="s">
        <v>28</v>
      </c>
      <c r="D18" s="234" t="s">
        <v>535</v>
      </c>
      <c r="E18" s="234" t="s">
        <v>542</v>
      </c>
      <c r="F18" s="234">
        <v>1</v>
      </c>
      <c r="G18" s="235">
        <v>0</v>
      </c>
      <c r="H18" s="236">
        <v>1</v>
      </c>
      <c r="I18" s="236">
        <v>1</v>
      </c>
      <c r="J18" s="236">
        <v>1</v>
      </c>
      <c r="K18" s="237">
        <v>0</v>
      </c>
      <c r="L18" s="238">
        <v>0</v>
      </c>
      <c r="M18" s="239">
        <v>0</v>
      </c>
      <c r="N18" s="240">
        <v>0</v>
      </c>
      <c r="O18" s="241">
        <v>0</v>
      </c>
      <c r="P18" s="242">
        <v>0</v>
      </c>
      <c r="Q18" s="243">
        <v>0</v>
      </c>
      <c r="R18" s="244">
        <v>0</v>
      </c>
      <c r="S18" s="245">
        <v>0</v>
      </c>
      <c r="T18" s="246">
        <v>0</v>
      </c>
      <c r="Z18" s="11"/>
    </row>
    <row r="19" spans="1:36" x14ac:dyDescent="0.2">
      <c r="A19" s="234" t="s">
        <v>40</v>
      </c>
      <c r="B19" s="234" t="s">
        <v>283</v>
      </c>
      <c r="C19" s="234" t="s">
        <v>27</v>
      </c>
      <c r="D19" s="234" t="s">
        <v>539</v>
      </c>
      <c r="E19" s="234" t="s">
        <v>549</v>
      </c>
      <c r="F19" s="234">
        <v>8</v>
      </c>
      <c r="G19" s="235">
        <v>4.0999999999999995E-2</v>
      </c>
      <c r="H19" s="236">
        <v>0.05</v>
      </c>
      <c r="I19" s="236">
        <v>7.0000000000000007E-2</v>
      </c>
      <c r="J19" s="236">
        <v>6.5000000000000002E-2</v>
      </c>
      <c r="K19" s="237">
        <v>5.7999999999999996E-2</v>
      </c>
      <c r="L19" s="238">
        <v>4.9000000000000002E-2</v>
      </c>
      <c r="M19" s="239">
        <v>3.7999999999999999E-2</v>
      </c>
      <c r="N19" s="240">
        <v>4.4000000000000004E-2</v>
      </c>
      <c r="O19" s="241">
        <v>5.2000000000000005E-2</v>
      </c>
      <c r="P19" s="242">
        <v>7.2999999999999995E-2</v>
      </c>
      <c r="Q19" s="243">
        <v>6.6000000000000003E-2</v>
      </c>
      <c r="R19" s="244">
        <v>6.2E-2</v>
      </c>
      <c r="S19" s="245">
        <v>5.7999999999999996E-2</v>
      </c>
      <c r="T19" s="246">
        <v>-4.0000000000000036E-3</v>
      </c>
      <c r="Z19" s="11"/>
      <c r="AH19" s="12"/>
      <c r="AJ19" s="12"/>
    </row>
    <row r="20" spans="1:36" x14ac:dyDescent="0.2">
      <c r="A20" s="234" t="s">
        <v>41</v>
      </c>
      <c r="B20" s="234" t="s">
        <v>285</v>
      </c>
      <c r="C20" s="234" t="s">
        <v>27</v>
      </c>
      <c r="D20" s="234" t="s">
        <v>539</v>
      </c>
      <c r="E20" s="234" t="s">
        <v>547</v>
      </c>
      <c r="F20" s="234">
        <v>6</v>
      </c>
      <c r="G20" s="235">
        <v>2.3E-2</v>
      </c>
      <c r="H20" s="236">
        <v>2.7999999999999997E-2</v>
      </c>
      <c r="I20" s="236">
        <v>4.0999999999999995E-2</v>
      </c>
      <c r="J20" s="236">
        <v>4.2000000000000003E-2</v>
      </c>
      <c r="K20" s="237">
        <v>3.4000000000000002E-2</v>
      </c>
      <c r="L20" s="238">
        <v>3.3000000000000002E-2</v>
      </c>
      <c r="M20" s="239">
        <v>3.2000000000000001E-2</v>
      </c>
      <c r="N20" s="240">
        <v>2.7999999999999997E-2</v>
      </c>
      <c r="O20" s="241">
        <v>3.1E-2</v>
      </c>
      <c r="P20" s="242">
        <v>5.5E-2</v>
      </c>
      <c r="Q20" s="243">
        <v>0.05</v>
      </c>
      <c r="R20" s="244">
        <v>4.5999999999999999E-2</v>
      </c>
      <c r="S20" s="245">
        <v>4.2999999999999997E-2</v>
      </c>
      <c r="T20" s="246">
        <v>-3.0000000000000027E-3</v>
      </c>
      <c r="AH20" s="12"/>
      <c r="AJ20" s="12"/>
    </row>
    <row r="21" spans="1:36" x14ac:dyDescent="0.2">
      <c r="A21" s="234" t="s">
        <v>42</v>
      </c>
      <c r="B21" s="234" t="s">
        <v>286</v>
      </c>
      <c r="C21" s="234" t="s">
        <v>25</v>
      </c>
      <c r="D21" s="234" t="s">
        <v>532</v>
      </c>
      <c r="E21" s="234" t="s">
        <v>543</v>
      </c>
      <c r="F21" s="234">
        <v>2</v>
      </c>
      <c r="G21" s="235">
        <v>2.6000000000000002E-2</v>
      </c>
      <c r="H21" s="236">
        <v>2.7000000000000003E-2</v>
      </c>
      <c r="I21" s="236">
        <v>3.7999999999999999E-2</v>
      </c>
      <c r="J21" s="236">
        <v>3.6000000000000004E-2</v>
      </c>
      <c r="K21" s="237">
        <v>3.7999999999999999E-2</v>
      </c>
      <c r="L21" s="238">
        <v>3.5000000000000003E-2</v>
      </c>
      <c r="M21" s="239">
        <v>3.7000000000000005E-2</v>
      </c>
      <c r="N21" s="240">
        <v>3.6000000000000004E-2</v>
      </c>
      <c r="O21" s="241">
        <v>4.0999999999999995E-2</v>
      </c>
      <c r="P21" s="242">
        <v>6.9000000000000006E-2</v>
      </c>
      <c r="Q21" s="243">
        <v>6.6000000000000003E-2</v>
      </c>
      <c r="R21" s="244">
        <v>5.5E-2</v>
      </c>
      <c r="S21" s="245">
        <v>5.0999999999999997E-2</v>
      </c>
      <c r="T21" s="246">
        <v>-4.0000000000000036E-3</v>
      </c>
      <c r="Z21" s="11"/>
      <c r="AH21" s="12"/>
      <c r="AJ21" s="12"/>
    </row>
    <row r="22" spans="1:36" x14ac:dyDescent="0.2">
      <c r="A22" s="234" t="s">
        <v>43</v>
      </c>
      <c r="B22" s="234" t="s">
        <v>287</v>
      </c>
      <c r="C22" s="234" t="s">
        <v>29</v>
      </c>
      <c r="D22" s="234" t="s">
        <v>540</v>
      </c>
      <c r="E22" s="234" t="s">
        <v>550</v>
      </c>
      <c r="F22" s="234">
        <v>9</v>
      </c>
      <c r="G22" s="235">
        <v>2.4E-2</v>
      </c>
      <c r="H22" s="236">
        <v>0.03</v>
      </c>
      <c r="I22" s="236">
        <v>4.2000000000000003E-2</v>
      </c>
      <c r="J22" s="236">
        <v>4.2000000000000003E-2</v>
      </c>
      <c r="K22" s="237">
        <v>3.3000000000000002E-2</v>
      </c>
      <c r="L22" s="238">
        <v>3.4000000000000002E-2</v>
      </c>
      <c r="M22" s="239">
        <v>3.1E-2</v>
      </c>
      <c r="N22" s="240">
        <v>0.03</v>
      </c>
      <c r="O22" s="241">
        <v>3.3000000000000002E-2</v>
      </c>
      <c r="P22" s="242">
        <v>0.06</v>
      </c>
      <c r="Q22" s="243">
        <v>5.2999999999999999E-2</v>
      </c>
      <c r="R22" s="244">
        <v>4.9000000000000002E-2</v>
      </c>
      <c r="S22" s="245">
        <v>4.9000000000000002E-2</v>
      </c>
      <c r="T22" s="246">
        <v>0</v>
      </c>
      <c r="Z22" s="11"/>
      <c r="AH22" s="12"/>
      <c r="AJ22" s="12"/>
    </row>
    <row r="23" spans="1:36" x14ac:dyDescent="0.2">
      <c r="A23" s="234" t="s">
        <v>44</v>
      </c>
      <c r="B23" s="234" t="s">
        <v>288</v>
      </c>
      <c r="C23" s="234" t="s">
        <v>21</v>
      </c>
      <c r="D23" s="234" t="s">
        <v>533</v>
      </c>
      <c r="E23" s="234" t="s">
        <v>542</v>
      </c>
      <c r="F23" s="234">
        <v>1</v>
      </c>
      <c r="G23" s="235">
        <v>2.3E-2</v>
      </c>
      <c r="H23" s="236">
        <v>2.3E-2</v>
      </c>
      <c r="I23" s="236">
        <v>2.7000000000000003E-2</v>
      </c>
      <c r="J23" s="236">
        <v>0.03</v>
      </c>
      <c r="K23" s="237">
        <v>2.8999999999999998E-2</v>
      </c>
      <c r="L23" s="238">
        <v>2.8999999999999998E-2</v>
      </c>
      <c r="M23" s="239">
        <v>2.7999999999999997E-2</v>
      </c>
      <c r="N23" s="240">
        <v>0.03</v>
      </c>
      <c r="O23" s="241">
        <v>2.8999999999999998E-2</v>
      </c>
      <c r="P23" s="242">
        <v>4.2000000000000003E-2</v>
      </c>
      <c r="Q23" s="243">
        <v>5.0999999999999997E-2</v>
      </c>
      <c r="R23" s="244">
        <v>4.9000000000000002E-2</v>
      </c>
      <c r="S23" s="245">
        <v>4.5999999999999999E-2</v>
      </c>
      <c r="T23" s="246">
        <v>-3.0000000000000027E-3</v>
      </c>
      <c r="Z23" s="11"/>
    </row>
    <row r="24" spans="1:36" x14ac:dyDescent="0.2">
      <c r="A24" s="234" t="s">
        <v>45</v>
      </c>
      <c r="B24" s="234" t="s">
        <v>289</v>
      </c>
      <c r="C24" s="234" t="s">
        <v>22</v>
      </c>
      <c r="D24" s="234" t="s">
        <v>536</v>
      </c>
      <c r="E24" s="234" t="s">
        <v>542</v>
      </c>
      <c r="F24" s="234">
        <v>1</v>
      </c>
      <c r="G24" s="235">
        <v>2.4E-2</v>
      </c>
      <c r="H24" s="236">
        <v>3.9E-2</v>
      </c>
      <c r="I24" s="236">
        <v>3.5000000000000003E-2</v>
      </c>
      <c r="J24" s="236">
        <v>2.6000000000000002E-2</v>
      </c>
      <c r="K24" s="237">
        <v>3.5000000000000003E-2</v>
      </c>
      <c r="L24" s="238">
        <v>2.7999999999999997E-2</v>
      </c>
      <c r="M24" s="239">
        <v>2.8999999999999998E-2</v>
      </c>
      <c r="N24" s="240">
        <v>3.7999999999999999E-2</v>
      </c>
      <c r="O24" s="241">
        <v>0.03</v>
      </c>
      <c r="P24" s="242">
        <v>5.7999999999999996E-2</v>
      </c>
      <c r="Q24" s="243">
        <v>4.9000000000000002E-2</v>
      </c>
      <c r="R24" s="244">
        <v>4.2999999999999997E-2</v>
      </c>
      <c r="S24" s="245">
        <v>0.05</v>
      </c>
      <c r="T24" s="246">
        <v>7.0000000000000062E-3</v>
      </c>
      <c r="AH24" s="12"/>
      <c r="AJ24" s="12"/>
    </row>
    <row r="25" spans="1:36" x14ac:dyDescent="0.2">
      <c r="A25" s="247" t="s">
        <v>1</v>
      </c>
      <c r="B25" s="234" t="s">
        <v>290</v>
      </c>
      <c r="C25" s="234" t="s">
        <v>28</v>
      </c>
      <c r="D25" s="234" t="s">
        <v>535</v>
      </c>
      <c r="E25" s="234" t="s">
        <v>542</v>
      </c>
      <c r="F25" s="234">
        <v>1</v>
      </c>
      <c r="G25" s="235">
        <v>0</v>
      </c>
      <c r="H25" s="236">
        <v>0</v>
      </c>
      <c r="I25" s="236">
        <v>0</v>
      </c>
      <c r="J25" s="236">
        <v>0</v>
      </c>
      <c r="K25" s="237">
        <v>0</v>
      </c>
      <c r="L25" s="238">
        <v>0</v>
      </c>
      <c r="M25" s="239">
        <v>0</v>
      </c>
      <c r="N25" s="240">
        <v>0</v>
      </c>
      <c r="O25" s="241">
        <v>0</v>
      </c>
      <c r="P25" s="242">
        <v>0</v>
      </c>
      <c r="Q25" s="243">
        <v>0</v>
      </c>
      <c r="R25" s="244">
        <v>0</v>
      </c>
      <c r="S25" s="245">
        <v>0</v>
      </c>
      <c r="T25" s="246">
        <v>0</v>
      </c>
      <c r="Z25" s="11"/>
      <c r="AH25" s="12"/>
      <c r="AJ25" s="12"/>
    </row>
    <row r="26" spans="1:36" x14ac:dyDescent="0.2">
      <c r="A26" s="247" t="s">
        <v>0</v>
      </c>
      <c r="B26" s="234" t="s">
        <v>291</v>
      </c>
      <c r="C26" s="234" t="s">
        <v>28</v>
      </c>
      <c r="D26" s="234" t="s">
        <v>535</v>
      </c>
      <c r="E26" s="234" t="s">
        <v>542</v>
      </c>
      <c r="F26" s="234">
        <v>1</v>
      </c>
      <c r="G26" s="235">
        <v>0</v>
      </c>
      <c r="H26" s="236">
        <v>0</v>
      </c>
      <c r="I26" s="236">
        <v>0</v>
      </c>
      <c r="J26" s="236">
        <v>0</v>
      </c>
      <c r="K26" s="237">
        <v>0</v>
      </c>
      <c r="L26" s="238">
        <v>0</v>
      </c>
      <c r="M26" s="239">
        <v>0</v>
      </c>
      <c r="N26" s="240">
        <v>0</v>
      </c>
      <c r="O26" s="241">
        <v>0</v>
      </c>
      <c r="P26" s="242">
        <v>0</v>
      </c>
      <c r="Q26" s="243">
        <v>0</v>
      </c>
      <c r="R26" s="244">
        <v>0</v>
      </c>
      <c r="S26" s="245">
        <v>0</v>
      </c>
      <c r="T26" s="246">
        <v>0</v>
      </c>
      <c r="Z26" s="11"/>
      <c r="AH26" s="12"/>
      <c r="AJ26" s="12"/>
    </row>
    <row r="27" spans="1:36" x14ac:dyDescent="0.2">
      <c r="A27" s="234" t="s">
        <v>46</v>
      </c>
      <c r="B27" s="234" t="s">
        <v>292</v>
      </c>
      <c r="C27" s="234" t="s">
        <v>26</v>
      </c>
      <c r="D27" s="234" t="s">
        <v>537</v>
      </c>
      <c r="E27" s="234" t="s">
        <v>547</v>
      </c>
      <c r="F27" s="234">
        <v>6</v>
      </c>
      <c r="G27" s="235">
        <v>2.2000000000000002E-2</v>
      </c>
      <c r="H27" s="236">
        <v>2.7999999999999997E-2</v>
      </c>
      <c r="I27" s="236">
        <v>3.9E-2</v>
      </c>
      <c r="J27" s="236">
        <v>3.7000000000000005E-2</v>
      </c>
      <c r="K27" s="237">
        <v>0.03</v>
      </c>
      <c r="L27" s="238">
        <v>0.03</v>
      </c>
      <c r="M27" s="239">
        <v>2.7999999999999997E-2</v>
      </c>
      <c r="N27" s="240">
        <v>2.7999999999999997E-2</v>
      </c>
      <c r="O27" s="241">
        <v>2.8999999999999998E-2</v>
      </c>
      <c r="P27" s="242">
        <v>4.8000000000000001E-2</v>
      </c>
      <c r="Q27" s="243">
        <v>4.5999999999999999E-2</v>
      </c>
      <c r="R27" s="244">
        <v>4.2000000000000003E-2</v>
      </c>
      <c r="S27" s="245">
        <v>4.4000000000000004E-2</v>
      </c>
      <c r="T27" s="246">
        <v>2.0000000000000018E-3</v>
      </c>
      <c r="Z27" s="11"/>
      <c r="AH27" s="12"/>
      <c r="AJ27" s="12"/>
    </row>
    <row r="28" spans="1:36" x14ac:dyDescent="0.2">
      <c r="A28" s="234" t="s">
        <v>47</v>
      </c>
      <c r="B28" s="234" t="s">
        <v>293</v>
      </c>
      <c r="C28" s="234" t="s">
        <v>25</v>
      </c>
      <c r="D28" s="234" t="s">
        <v>532</v>
      </c>
      <c r="E28" s="234" t="s">
        <v>543</v>
      </c>
      <c r="F28" s="234">
        <v>2</v>
      </c>
      <c r="G28" s="235">
        <v>2.3E-2</v>
      </c>
      <c r="H28" s="236">
        <v>2.8999999999999998E-2</v>
      </c>
      <c r="I28" s="236">
        <v>3.7999999999999999E-2</v>
      </c>
      <c r="J28" s="236">
        <v>4.0999999999999995E-2</v>
      </c>
      <c r="K28" s="237">
        <v>3.4000000000000002E-2</v>
      </c>
      <c r="L28" s="238">
        <v>3.3000000000000002E-2</v>
      </c>
      <c r="M28" s="239">
        <v>3.5000000000000003E-2</v>
      </c>
      <c r="N28" s="240">
        <v>3.7000000000000005E-2</v>
      </c>
      <c r="O28" s="241">
        <v>4.0999999999999995E-2</v>
      </c>
      <c r="P28" s="242">
        <v>7.2000000000000008E-2</v>
      </c>
      <c r="Q28" s="243">
        <v>6.7000000000000004E-2</v>
      </c>
      <c r="R28" s="244">
        <v>5.2000000000000005E-2</v>
      </c>
      <c r="S28" s="245">
        <v>5.2999999999999999E-2</v>
      </c>
      <c r="T28" s="246">
        <v>9.9999999999999395E-4</v>
      </c>
    </row>
    <row r="29" spans="1:36" x14ac:dyDescent="0.2">
      <c r="A29" s="234" t="s">
        <v>48</v>
      </c>
      <c r="B29" s="234" t="s">
        <v>294</v>
      </c>
      <c r="C29" s="234" t="s">
        <v>26</v>
      </c>
      <c r="D29" s="234" t="s">
        <v>537</v>
      </c>
      <c r="E29" s="234" t="s">
        <v>545</v>
      </c>
      <c r="F29" s="234">
        <v>4</v>
      </c>
      <c r="G29" s="235">
        <v>0.02</v>
      </c>
      <c r="H29" s="236">
        <v>2.8999999999999998E-2</v>
      </c>
      <c r="I29" s="236">
        <v>3.4000000000000002E-2</v>
      </c>
      <c r="J29" s="236">
        <v>2.8999999999999998E-2</v>
      </c>
      <c r="K29" s="237">
        <v>3.5000000000000003E-2</v>
      </c>
      <c r="L29" s="238">
        <v>3.1E-2</v>
      </c>
      <c r="M29" s="239">
        <v>3.3000000000000002E-2</v>
      </c>
      <c r="N29" s="240">
        <v>2.8999999999999998E-2</v>
      </c>
      <c r="O29" s="241">
        <v>3.7999999999999999E-2</v>
      </c>
      <c r="P29" s="242">
        <v>6.4000000000000001E-2</v>
      </c>
      <c r="Q29" s="243">
        <v>6.7000000000000004E-2</v>
      </c>
      <c r="R29" s="244">
        <v>5.5999999999999994E-2</v>
      </c>
      <c r="S29" s="245">
        <v>5.2999999999999999E-2</v>
      </c>
      <c r="T29" s="246">
        <v>-2.9999999999999957E-3</v>
      </c>
      <c r="Z29" s="11"/>
      <c r="AH29" s="12"/>
      <c r="AJ29" s="12"/>
    </row>
    <row r="30" spans="1:36" x14ac:dyDescent="0.2">
      <c r="A30" s="234" t="s">
        <v>49</v>
      </c>
      <c r="B30" s="234" t="s">
        <v>295</v>
      </c>
      <c r="C30" s="234" t="s">
        <v>22</v>
      </c>
      <c r="D30" s="234" t="s">
        <v>536</v>
      </c>
      <c r="E30" s="234" t="s">
        <v>542</v>
      </c>
      <c r="F30" s="234">
        <v>1</v>
      </c>
      <c r="G30" s="235">
        <v>3.4000000000000002E-2</v>
      </c>
      <c r="H30" s="236">
        <v>5.2999999999999999E-2</v>
      </c>
      <c r="I30" s="236">
        <v>4.4000000000000004E-2</v>
      </c>
      <c r="J30" s="236">
        <v>3.6000000000000004E-2</v>
      </c>
      <c r="K30" s="237">
        <v>4.4999999999999998E-2</v>
      </c>
      <c r="L30" s="238">
        <v>5.4000000000000006E-2</v>
      </c>
      <c r="M30" s="239">
        <v>5.0999999999999997E-2</v>
      </c>
      <c r="N30" s="240">
        <v>4.4000000000000004E-2</v>
      </c>
      <c r="O30" s="241">
        <v>5.5999999999999994E-2</v>
      </c>
      <c r="P30" s="242">
        <v>0.08</v>
      </c>
      <c r="Q30" s="243">
        <v>7.2999999999999995E-2</v>
      </c>
      <c r="R30" s="244">
        <v>4.9000000000000002E-2</v>
      </c>
      <c r="S30" s="245">
        <v>5.7000000000000002E-2</v>
      </c>
      <c r="T30" s="246">
        <v>8.0000000000000002E-3</v>
      </c>
      <c r="Z30" s="11"/>
      <c r="AH30" s="12"/>
      <c r="AJ30" s="12"/>
    </row>
    <row r="31" spans="1:36" x14ac:dyDescent="0.2">
      <c r="A31" s="234" t="s">
        <v>253</v>
      </c>
      <c r="B31" s="234" t="s">
        <v>296</v>
      </c>
      <c r="C31" s="234" t="s">
        <v>28</v>
      </c>
      <c r="D31" s="234" t="s">
        <v>535</v>
      </c>
      <c r="E31" s="234" t="s">
        <v>542</v>
      </c>
      <c r="F31" s="234">
        <v>1</v>
      </c>
      <c r="G31" s="235">
        <v>4.0999999999999995E-2</v>
      </c>
      <c r="H31" s="236">
        <v>7.4999999999999997E-2</v>
      </c>
      <c r="I31" s="236">
        <v>0.10199999999999999</v>
      </c>
      <c r="J31" s="236">
        <v>6.2E-2</v>
      </c>
      <c r="K31" s="237">
        <v>4.7E-2</v>
      </c>
      <c r="L31" s="238">
        <v>4.5999999999999999E-2</v>
      </c>
      <c r="M31" s="239">
        <v>5.0999999999999997E-2</v>
      </c>
      <c r="N31" s="240">
        <v>5.2000000000000005E-2</v>
      </c>
      <c r="O31" s="241">
        <v>5.2000000000000005E-2</v>
      </c>
      <c r="P31" s="242">
        <v>7.6999999999999999E-2</v>
      </c>
      <c r="Q31" s="243">
        <v>8.5999999999999993E-2</v>
      </c>
      <c r="R31" s="244">
        <v>9.0999999999999998E-2</v>
      </c>
      <c r="S31" s="245">
        <v>9.1999999999999998E-2</v>
      </c>
      <c r="T31" s="246">
        <v>1.0000000000000009E-3</v>
      </c>
      <c r="Z31" s="11"/>
      <c r="AH31" s="12"/>
      <c r="AJ31" s="12"/>
    </row>
    <row r="32" spans="1:36" x14ac:dyDescent="0.2">
      <c r="A32" s="234" t="s">
        <v>50</v>
      </c>
      <c r="B32" s="234" t="s">
        <v>297</v>
      </c>
      <c r="C32" s="234" t="s">
        <v>22</v>
      </c>
      <c r="D32" s="234" t="s">
        <v>536</v>
      </c>
      <c r="E32" s="234" t="s">
        <v>542</v>
      </c>
      <c r="F32" s="234">
        <v>1</v>
      </c>
      <c r="G32" s="235">
        <v>2.8999999999999998E-2</v>
      </c>
      <c r="H32" s="236">
        <v>3.3000000000000002E-2</v>
      </c>
      <c r="I32" s="236">
        <v>3.3000000000000002E-2</v>
      </c>
      <c r="J32" s="236">
        <v>3.7000000000000005E-2</v>
      </c>
      <c r="K32" s="237">
        <v>3.5000000000000003E-2</v>
      </c>
      <c r="L32" s="238">
        <v>3.1E-2</v>
      </c>
      <c r="M32" s="239">
        <v>3.2000000000000001E-2</v>
      </c>
      <c r="N32" s="240">
        <v>2.6000000000000002E-2</v>
      </c>
      <c r="O32" s="241">
        <v>3.3000000000000002E-2</v>
      </c>
      <c r="P32" s="242">
        <v>0.06</v>
      </c>
      <c r="Q32" s="243">
        <v>5.5E-2</v>
      </c>
      <c r="R32" s="244">
        <v>5.0999999999999997E-2</v>
      </c>
      <c r="S32" s="245">
        <v>4.9000000000000002E-2</v>
      </c>
      <c r="T32" s="246">
        <v>-1.9999999999999948E-3</v>
      </c>
      <c r="AH32" s="12"/>
      <c r="AJ32" s="12"/>
    </row>
    <row r="33" spans="1:36" x14ac:dyDescent="0.2">
      <c r="A33" s="234" t="s">
        <v>51</v>
      </c>
      <c r="B33" s="234" t="s">
        <v>298</v>
      </c>
      <c r="C33" s="234" t="s">
        <v>23</v>
      </c>
      <c r="D33" s="234" t="s">
        <v>538</v>
      </c>
      <c r="E33" s="234" t="s">
        <v>546</v>
      </c>
      <c r="F33" s="234">
        <v>5</v>
      </c>
      <c r="G33" s="235">
        <v>2.8999999999999998E-2</v>
      </c>
      <c r="H33" s="236">
        <v>3.6000000000000004E-2</v>
      </c>
      <c r="I33" s="236">
        <v>4.4000000000000004E-2</v>
      </c>
      <c r="J33" s="236">
        <v>4.7E-2</v>
      </c>
      <c r="K33" s="237">
        <v>3.5000000000000003E-2</v>
      </c>
      <c r="L33" s="238">
        <v>0.04</v>
      </c>
      <c r="M33" s="239">
        <v>3.7999999999999999E-2</v>
      </c>
      <c r="N33" s="240">
        <v>0.04</v>
      </c>
      <c r="O33" s="241">
        <v>4.5999999999999999E-2</v>
      </c>
      <c r="P33" s="242">
        <v>7.0999999999999994E-2</v>
      </c>
      <c r="Q33" s="243">
        <v>6.9000000000000006E-2</v>
      </c>
      <c r="R33" s="244">
        <v>5.5E-2</v>
      </c>
      <c r="S33" s="245">
        <v>5.5999999999999994E-2</v>
      </c>
      <c r="T33" s="246">
        <v>9.9999999999999395E-4</v>
      </c>
      <c r="Z33" s="11"/>
    </row>
    <row r="34" spans="1:36" x14ac:dyDescent="0.2">
      <c r="A34" s="234" t="s">
        <v>52</v>
      </c>
      <c r="B34" s="234" t="s">
        <v>299</v>
      </c>
      <c r="C34" s="234" t="s">
        <v>23</v>
      </c>
      <c r="D34" s="234" t="s">
        <v>538</v>
      </c>
      <c r="E34" s="234" t="s">
        <v>546</v>
      </c>
      <c r="F34" s="234">
        <v>5</v>
      </c>
      <c r="G34" s="235">
        <v>2.1000000000000001E-2</v>
      </c>
      <c r="H34" s="236">
        <v>2.6000000000000002E-2</v>
      </c>
      <c r="I34" s="236">
        <v>3.1E-2</v>
      </c>
      <c r="J34" s="236">
        <v>2.8999999999999998E-2</v>
      </c>
      <c r="K34" s="237">
        <v>2.7000000000000003E-2</v>
      </c>
      <c r="L34" s="238">
        <v>2.5000000000000001E-2</v>
      </c>
      <c r="M34" s="239">
        <v>2.7000000000000003E-2</v>
      </c>
      <c r="N34" s="240">
        <v>2.7000000000000003E-2</v>
      </c>
      <c r="O34" s="241">
        <v>2.7999999999999997E-2</v>
      </c>
      <c r="P34" s="242">
        <v>0.04</v>
      </c>
      <c r="Q34" s="243">
        <v>4.2000000000000003E-2</v>
      </c>
      <c r="R34" s="244">
        <v>0.04</v>
      </c>
      <c r="S34" s="245">
        <v>4.2000000000000003E-2</v>
      </c>
      <c r="T34" s="246">
        <v>2.0000000000000018E-3</v>
      </c>
      <c r="Z34" s="11"/>
      <c r="AH34" s="12"/>
      <c r="AJ34" s="12"/>
    </row>
    <row r="35" spans="1:36" x14ac:dyDescent="0.2">
      <c r="A35" s="234" t="s">
        <v>53</v>
      </c>
      <c r="B35" s="234" t="s">
        <v>300</v>
      </c>
      <c r="C35" s="234" t="s">
        <v>23</v>
      </c>
      <c r="D35" s="234" t="s">
        <v>538</v>
      </c>
      <c r="E35" s="234" t="s">
        <v>546</v>
      </c>
      <c r="F35" s="234">
        <v>5</v>
      </c>
      <c r="G35" s="235">
        <v>2.3E-2</v>
      </c>
      <c r="H35" s="236">
        <v>2.5000000000000001E-2</v>
      </c>
      <c r="I35" s="236">
        <v>3.3000000000000002E-2</v>
      </c>
      <c r="J35" s="236">
        <v>3.5000000000000003E-2</v>
      </c>
      <c r="K35" s="237">
        <v>2.7999999999999997E-2</v>
      </c>
      <c r="L35" s="238">
        <v>3.5000000000000003E-2</v>
      </c>
      <c r="M35" s="239">
        <v>3.7000000000000005E-2</v>
      </c>
      <c r="N35" s="240">
        <v>3.6000000000000004E-2</v>
      </c>
      <c r="O35" s="241">
        <v>4.0999999999999995E-2</v>
      </c>
      <c r="P35" s="242">
        <v>5.5999999999999994E-2</v>
      </c>
      <c r="Q35" s="243">
        <v>6.3E-2</v>
      </c>
      <c r="R35" s="244">
        <v>4.8000000000000001E-2</v>
      </c>
      <c r="S35" s="245">
        <v>5.2000000000000005E-2</v>
      </c>
      <c r="T35" s="246">
        <v>4.0000000000000036E-3</v>
      </c>
      <c r="Z35" s="11"/>
      <c r="AH35" s="12"/>
      <c r="AJ35" s="12"/>
    </row>
    <row r="36" spans="1:36" x14ac:dyDescent="0.2">
      <c r="A36" s="234" t="s">
        <v>54</v>
      </c>
      <c r="B36" s="234" t="s">
        <v>301</v>
      </c>
      <c r="C36" s="234" t="s">
        <v>27</v>
      </c>
      <c r="D36" s="234" t="s">
        <v>539</v>
      </c>
      <c r="E36" s="234" t="s">
        <v>549</v>
      </c>
      <c r="F36" s="234">
        <v>8</v>
      </c>
      <c r="G36" s="235">
        <v>2.4E-2</v>
      </c>
      <c r="H36" s="236">
        <v>3.2000000000000001E-2</v>
      </c>
      <c r="I36" s="236">
        <v>4.8000000000000001E-2</v>
      </c>
      <c r="J36" s="236">
        <v>4.7E-2</v>
      </c>
      <c r="K36" s="237">
        <v>4.9000000000000002E-2</v>
      </c>
      <c r="L36" s="238">
        <v>4.4000000000000004E-2</v>
      </c>
      <c r="M36" s="239">
        <v>4.4000000000000004E-2</v>
      </c>
      <c r="N36" s="240">
        <v>4.2000000000000003E-2</v>
      </c>
      <c r="O36" s="241">
        <v>4.4999999999999998E-2</v>
      </c>
      <c r="P36" s="242">
        <v>6.9000000000000006E-2</v>
      </c>
      <c r="Q36" s="243">
        <v>6.6000000000000003E-2</v>
      </c>
      <c r="R36" s="244">
        <v>6.0999999999999999E-2</v>
      </c>
      <c r="S36" s="245">
        <v>6.2E-2</v>
      </c>
      <c r="T36" s="246">
        <v>1.0000000000000009E-3</v>
      </c>
      <c r="AH36" s="12"/>
      <c r="AJ36" s="12"/>
    </row>
    <row r="37" spans="1:36" x14ac:dyDescent="0.2">
      <c r="A37" s="234" t="s">
        <v>55</v>
      </c>
      <c r="B37" s="234" t="s">
        <v>302</v>
      </c>
      <c r="C37" s="234" t="s">
        <v>22</v>
      </c>
      <c r="D37" s="234" t="s">
        <v>536</v>
      </c>
      <c r="E37" s="234" t="s">
        <v>543</v>
      </c>
      <c r="F37" s="234">
        <v>2</v>
      </c>
      <c r="G37" s="235">
        <v>2.4E-2</v>
      </c>
      <c r="H37" s="236">
        <v>0.03</v>
      </c>
      <c r="I37" s="236">
        <v>3.7999999999999999E-2</v>
      </c>
      <c r="J37" s="236">
        <v>3.4000000000000002E-2</v>
      </c>
      <c r="K37" s="237">
        <v>2.5000000000000001E-2</v>
      </c>
      <c r="L37" s="238">
        <v>2.7000000000000003E-2</v>
      </c>
      <c r="M37" s="239">
        <v>2.6000000000000002E-2</v>
      </c>
      <c r="N37" s="240">
        <v>2.7999999999999997E-2</v>
      </c>
      <c r="O37" s="241">
        <v>3.1E-2</v>
      </c>
      <c r="P37" s="242">
        <v>0.04</v>
      </c>
      <c r="Q37" s="243">
        <v>4.2999999999999997E-2</v>
      </c>
      <c r="R37" s="244">
        <v>0.03</v>
      </c>
      <c r="S37" s="245">
        <v>3.7000000000000005E-2</v>
      </c>
      <c r="T37" s="246">
        <v>7.0000000000000062E-3</v>
      </c>
      <c r="Z37" s="11"/>
      <c r="AH37" s="12"/>
      <c r="AJ37" s="12"/>
    </row>
    <row r="38" spans="1:36" x14ac:dyDescent="0.2">
      <c r="A38" s="234" t="s">
        <v>56</v>
      </c>
      <c r="B38" s="234" t="s">
        <v>303</v>
      </c>
      <c r="C38" s="234" t="s">
        <v>22</v>
      </c>
      <c r="D38" s="234" t="s">
        <v>536</v>
      </c>
      <c r="E38" s="234" t="s">
        <v>543</v>
      </c>
      <c r="F38" s="234">
        <v>2</v>
      </c>
      <c r="G38" s="235">
        <v>2.7000000000000003E-2</v>
      </c>
      <c r="H38" s="236">
        <v>3.2000000000000001E-2</v>
      </c>
      <c r="I38" s="236">
        <v>3.6000000000000004E-2</v>
      </c>
      <c r="J38" s="236">
        <v>4.8000000000000001E-2</v>
      </c>
      <c r="K38" s="237">
        <v>3.7999999999999999E-2</v>
      </c>
      <c r="L38" s="238">
        <v>3.7000000000000005E-2</v>
      </c>
      <c r="M38" s="239">
        <v>3.7000000000000005E-2</v>
      </c>
      <c r="N38" s="240">
        <v>3.7000000000000005E-2</v>
      </c>
      <c r="O38" s="241">
        <v>4.4000000000000004E-2</v>
      </c>
      <c r="P38" s="242">
        <v>8.3000000000000004E-2</v>
      </c>
      <c r="Q38" s="243">
        <v>6.5000000000000002E-2</v>
      </c>
      <c r="R38" s="244">
        <v>6.3E-2</v>
      </c>
      <c r="S38" s="245">
        <v>5.7000000000000002E-2</v>
      </c>
      <c r="T38" s="246">
        <v>-5.9999999999999984E-3</v>
      </c>
      <c r="Z38" s="11"/>
    </row>
    <row r="39" spans="1:36" x14ac:dyDescent="0.2">
      <c r="A39" s="234" t="s">
        <v>57</v>
      </c>
      <c r="B39" s="234" t="s">
        <v>304</v>
      </c>
      <c r="C39" s="234" t="s">
        <v>21</v>
      </c>
      <c r="D39" s="234" t="s">
        <v>533</v>
      </c>
      <c r="E39" s="234" t="s">
        <v>550</v>
      </c>
      <c r="F39" s="234">
        <v>9</v>
      </c>
      <c r="G39" s="235">
        <v>2.3E-2</v>
      </c>
      <c r="H39" s="236">
        <v>2.5000000000000001E-2</v>
      </c>
      <c r="I39" s="236">
        <v>2.5000000000000001E-2</v>
      </c>
      <c r="J39" s="236">
        <v>2.5000000000000001E-2</v>
      </c>
      <c r="K39" s="237">
        <v>2.5000000000000001E-2</v>
      </c>
      <c r="L39" s="238">
        <v>0.03</v>
      </c>
      <c r="M39" s="239">
        <v>3.9E-2</v>
      </c>
      <c r="N39" s="240">
        <v>2.8999999999999998E-2</v>
      </c>
      <c r="O39" s="241">
        <v>3.9E-2</v>
      </c>
      <c r="P39" s="242">
        <v>5.2000000000000005E-2</v>
      </c>
      <c r="Q39" s="243">
        <v>4.4999999999999998E-2</v>
      </c>
      <c r="R39" s="244">
        <v>3.6000000000000004E-2</v>
      </c>
      <c r="S39" s="245">
        <v>4.0999999999999995E-2</v>
      </c>
      <c r="T39" s="246">
        <v>4.9999999999999906E-3</v>
      </c>
      <c r="Z39" s="11"/>
    </row>
    <row r="40" spans="1:36" x14ac:dyDescent="0.2">
      <c r="A40" s="234" t="s">
        <v>58</v>
      </c>
      <c r="B40" s="234" t="s">
        <v>305</v>
      </c>
      <c r="C40" s="234" t="s">
        <v>26</v>
      </c>
      <c r="D40" s="234" t="s">
        <v>537</v>
      </c>
      <c r="E40" s="234" t="s">
        <v>548</v>
      </c>
      <c r="F40" s="234">
        <v>7</v>
      </c>
      <c r="G40" s="235">
        <v>2.1000000000000001E-2</v>
      </c>
      <c r="H40" s="236">
        <v>3.6000000000000004E-2</v>
      </c>
      <c r="I40" s="236">
        <v>4.7E-2</v>
      </c>
      <c r="J40" s="236">
        <v>3.9E-2</v>
      </c>
      <c r="K40" s="237">
        <v>3.5000000000000003E-2</v>
      </c>
      <c r="L40" s="238">
        <v>3.3000000000000002E-2</v>
      </c>
      <c r="M40" s="239">
        <v>2.8999999999999998E-2</v>
      </c>
      <c r="N40" s="240">
        <v>0.03</v>
      </c>
      <c r="O40" s="241">
        <v>3.4000000000000002E-2</v>
      </c>
      <c r="P40" s="242">
        <v>5.5999999999999994E-2</v>
      </c>
      <c r="Q40" s="243">
        <v>5.7000000000000002E-2</v>
      </c>
      <c r="R40" s="244">
        <v>4.9000000000000002E-2</v>
      </c>
      <c r="S40" s="245">
        <v>0.05</v>
      </c>
      <c r="T40" s="246">
        <v>1.0000000000000009E-3</v>
      </c>
    </row>
    <row r="41" spans="1:36" x14ac:dyDescent="0.2">
      <c r="A41" s="247" t="s">
        <v>266</v>
      </c>
      <c r="B41" s="234" t="s">
        <v>306</v>
      </c>
      <c r="C41" s="234" t="s">
        <v>28</v>
      </c>
      <c r="D41" s="234" t="s">
        <v>535</v>
      </c>
      <c r="E41" s="234" t="s">
        <v>542</v>
      </c>
      <c r="F41" s="234">
        <v>1</v>
      </c>
      <c r="G41" s="235">
        <v>0</v>
      </c>
      <c r="H41" s="236">
        <v>0</v>
      </c>
      <c r="I41" s="236">
        <v>0</v>
      </c>
      <c r="J41" s="236">
        <v>0</v>
      </c>
      <c r="K41" s="237">
        <v>0</v>
      </c>
      <c r="L41" s="238">
        <v>0</v>
      </c>
      <c r="M41" s="239">
        <v>0</v>
      </c>
      <c r="N41" s="240">
        <v>1</v>
      </c>
      <c r="O41" s="241">
        <v>1</v>
      </c>
      <c r="P41" s="242">
        <v>1</v>
      </c>
      <c r="Q41" s="243">
        <v>0</v>
      </c>
      <c r="R41" s="244">
        <v>0</v>
      </c>
      <c r="S41" s="245">
        <v>0</v>
      </c>
      <c r="T41" s="246">
        <v>0</v>
      </c>
      <c r="Z41" s="11"/>
    </row>
    <row r="42" spans="1:36" x14ac:dyDescent="0.2">
      <c r="A42" s="234" t="s">
        <v>59</v>
      </c>
      <c r="B42" s="234" t="s">
        <v>307</v>
      </c>
      <c r="C42" s="234" t="s">
        <v>22</v>
      </c>
      <c r="D42" s="234" t="s">
        <v>536</v>
      </c>
      <c r="E42" s="234" t="s">
        <v>542</v>
      </c>
      <c r="F42" s="234">
        <v>1</v>
      </c>
      <c r="G42" s="235">
        <v>2.7000000000000003E-2</v>
      </c>
      <c r="H42" s="236">
        <v>2.8999999999999998E-2</v>
      </c>
      <c r="I42" s="236">
        <v>3.4000000000000002E-2</v>
      </c>
      <c r="J42" s="236">
        <v>3.7000000000000005E-2</v>
      </c>
      <c r="K42" s="237">
        <v>3.3000000000000002E-2</v>
      </c>
      <c r="L42" s="238">
        <v>3.3000000000000002E-2</v>
      </c>
      <c r="M42" s="239">
        <v>3.4000000000000002E-2</v>
      </c>
      <c r="N42" s="240">
        <v>3.5000000000000003E-2</v>
      </c>
      <c r="O42" s="241">
        <v>0.04</v>
      </c>
      <c r="P42" s="242">
        <v>6.0999999999999999E-2</v>
      </c>
      <c r="Q42" s="243">
        <v>5.9000000000000004E-2</v>
      </c>
      <c r="R42" s="244">
        <v>5.2999999999999999E-2</v>
      </c>
      <c r="S42" s="245">
        <v>5.2999999999999999E-2</v>
      </c>
      <c r="T42" s="246">
        <v>0</v>
      </c>
      <c r="Z42" s="11"/>
    </row>
    <row r="43" spans="1:36" x14ac:dyDescent="0.2">
      <c r="A43" s="234" t="s">
        <v>60</v>
      </c>
      <c r="B43" s="234" t="s">
        <v>308</v>
      </c>
      <c r="C43" s="234" t="s">
        <v>22</v>
      </c>
      <c r="D43" s="234" t="s">
        <v>536</v>
      </c>
      <c r="E43" s="234" t="s">
        <v>544</v>
      </c>
      <c r="F43" s="234">
        <v>3</v>
      </c>
      <c r="G43" s="235">
        <v>2.2000000000000002E-2</v>
      </c>
      <c r="H43" s="236">
        <v>2.5000000000000001E-2</v>
      </c>
      <c r="I43" s="236">
        <v>2.3E-2</v>
      </c>
      <c r="J43" s="236">
        <v>2.7999999999999997E-2</v>
      </c>
      <c r="K43" s="237">
        <v>2.4E-2</v>
      </c>
      <c r="L43" s="238">
        <v>2.3E-2</v>
      </c>
      <c r="M43" s="239">
        <v>2.5000000000000001E-2</v>
      </c>
      <c r="N43" s="240">
        <v>2.6000000000000002E-2</v>
      </c>
      <c r="O43" s="241">
        <v>2.7000000000000003E-2</v>
      </c>
      <c r="P43" s="242">
        <v>5.2000000000000005E-2</v>
      </c>
      <c r="Q43" s="243">
        <v>4.7E-2</v>
      </c>
      <c r="R43" s="244">
        <v>4.5999999999999999E-2</v>
      </c>
      <c r="S43" s="245">
        <v>4.4000000000000004E-2</v>
      </c>
      <c r="T43" s="246">
        <v>-1.9999999999999948E-3</v>
      </c>
      <c r="Z43" s="11"/>
    </row>
    <row r="44" spans="1:36" x14ac:dyDescent="0.2">
      <c r="A44" s="234" t="s">
        <v>61</v>
      </c>
      <c r="B44" s="234" t="s">
        <v>309</v>
      </c>
      <c r="C44" s="234" t="s">
        <v>27</v>
      </c>
      <c r="D44" s="234" t="s">
        <v>539</v>
      </c>
      <c r="E44" s="234" t="s">
        <v>547</v>
      </c>
      <c r="F44" s="234">
        <v>6</v>
      </c>
      <c r="G44" s="235">
        <v>2.3E-2</v>
      </c>
      <c r="H44" s="236">
        <v>2.7000000000000003E-2</v>
      </c>
      <c r="I44" s="236">
        <v>3.7999999999999999E-2</v>
      </c>
      <c r="J44" s="236">
        <v>4.2000000000000003E-2</v>
      </c>
      <c r="K44" s="237">
        <v>0.03</v>
      </c>
      <c r="L44" s="238">
        <v>0.03</v>
      </c>
      <c r="M44" s="239">
        <v>3.2000000000000001E-2</v>
      </c>
      <c r="N44" s="240">
        <v>3.1E-2</v>
      </c>
      <c r="O44" s="241">
        <v>3.1E-2</v>
      </c>
      <c r="P44" s="242">
        <v>0.05</v>
      </c>
      <c r="Q44" s="243">
        <v>5.2999999999999999E-2</v>
      </c>
      <c r="R44" s="244">
        <v>4.2999999999999997E-2</v>
      </c>
      <c r="S44" s="245">
        <v>4.7E-2</v>
      </c>
      <c r="T44" s="246">
        <v>4.0000000000000036E-3</v>
      </c>
    </row>
    <row r="45" spans="1:36" x14ac:dyDescent="0.2">
      <c r="A45" s="234" t="s">
        <v>62</v>
      </c>
      <c r="B45" s="234" t="s">
        <v>310</v>
      </c>
      <c r="C45" s="234" t="s">
        <v>23</v>
      </c>
      <c r="D45" s="234" t="s">
        <v>538</v>
      </c>
      <c r="E45" s="234" t="s">
        <v>546</v>
      </c>
      <c r="F45" s="234">
        <v>5</v>
      </c>
      <c r="G45" s="235">
        <v>0.02</v>
      </c>
      <c r="H45" s="236">
        <v>2.8999999999999998E-2</v>
      </c>
      <c r="I45" s="236">
        <v>3.3000000000000002E-2</v>
      </c>
      <c r="J45" s="236">
        <v>2.7999999999999997E-2</v>
      </c>
      <c r="K45" s="237">
        <v>3.1E-2</v>
      </c>
      <c r="L45" s="238">
        <v>2.6000000000000002E-2</v>
      </c>
      <c r="M45" s="239">
        <v>2.7000000000000003E-2</v>
      </c>
      <c r="N45" s="240">
        <v>2.7999999999999997E-2</v>
      </c>
      <c r="O45" s="241">
        <v>2.7999999999999997E-2</v>
      </c>
      <c r="P45" s="242">
        <v>5.0999999999999997E-2</v>
      </c>
      <c r="Q45" s="243">
        <v>4.9000000000000002E-2</v>
      </c>
      <c r="R45" s="244">
        <v>4.4000000000000004E-2</v>
      </c>
      <c r="S45" s="245">
        <v>3.7999999999999999E-2</v>
      </c>
      <c r="T45" s="246">
        <v>-6.0000000000000053E-3</v>
      </c>
      <c r="Z45" s="11"/>
    </row>
    <row r="46" spans="1:36" x14ac:dyDescent="0.2">
      <c r="A46" s="234" t="s">
        <v>63</v>
      </c>
      <c r="B46" s="234" t="s">
        <v>311</v>
      </c>
      <c r="C46" s="234" t="s">
        <v>28</v>
      </c>
      <c r="D46" s="234" t="s">
        <v>535</v>
      </c>
      <c r="E46" s="234" t="s">
        <v>542</v>
      </c>
      <c r="F46" s="234">
        <v>1</v>
      </c>
      <c r="G46" s="235">
        <v>3.7000000000000005E-2</v>
      </c>
      <c r="H46" s="236">
        <v>4.0999999999999995E-2</v>
      </c>
      <c r="I46" s="236">
        <v>6.2E-2</v>
      </c>
      <c r="J46" s="236">
        <v>0.05</v>
      </c>
      <c r="K46" s="237">
        <v>3.7999999999999999E-2</v>
      </c>
      <c r="L46" s="238">
        <v>2.8999999999999998E-2</v>
      </c>
      <c r="M46" s="239">
        <v>3.4000000000000002E-2</v>
      </c>
      <c r="N46" s="240">
        <v>3.2000000000000001E-2</v>
      </c>
      <c r="O46" s="241">
        <v>3.5000000000000003E-2</v>
      </c>
      <c r="P46" s="242">
        <v>5.2000000000000005E-2</v>
      </c>
      <c r="Q46" s="243">
        <v>5.5E-2</v>
      </c>
      <c r="R46" s="244">
        <v>0.04</v>
      </c>
      <c r="S46" s="245">
        <v>4.2000000000000003E-2</v>
      </c>
      <c r="T46" s="246">
        <v>2.0000000000000018E-3</v>
      </c>
      <c r="Z46" s="11"/>
    </row>
    <row r="47" spans="1:36" x14ac:dyDescent="0.2">
      <c r="A47" s="234" t="s">
        <v>64</v>
      </c>
      <c r="B47" s="234" t="s">
        <v>312</v>
      </c>
      <c r="C47" s="234" t="s">
        <v>25</v>
      </c>
      <c r="D47" s="234" t="s">
        <v>532</v>
      </c>
      <c r="E47" s="234" t="s">
        <v>543</v>
      </c>
      <c r="F47" s="234">
        <v>2</v>
      </c>
      <c r="G47" s="235">
        <v>2.3E-2</v>
      </c>
      <c r="H47" s="236">
        <v>0.03</v>
      </c>
      <c r="I47" s="236">
        <v>3.6000000000000004E-2</v>
      </c>
      <c r="J47" s="236">
        <v>4.2000000000000003E-2</v>
      </c>
      <c r="K47" s="237">
        <v>4.4000000000000004E-2</v>
      </c>
      <c r="L47" s="238">
        <v>3.5000000000000003E-2</v>
      </c>
      <c r="M47" s="239">
        <v>2.8999999999999998E-2</v>
      </c>
      <c r="N47" s="240">
        <v>3.3000000000000002E-2</v>
      </c>
      <c r="O47" s="241">
        <v>3.9E-2</v>
      </c>
      <c r="P47" s="242">
        <v>6.0999999999999999E-2</v>
      </c>
      <c r="Q47" s="243">
        <v>5.0999999999999997E-2</v>
      </c>
      <c r="R47" s="244">
        <v>4.5999999999999999E-2</v>
      </c>
      <c r="S47" s="245">
        <v>4.4999999999999998E-2</v>
      </c>
      <c r="T47" s="246">
        <v>-1.0000000000000009E-3</v>
      </c>
      <c r="Z47" s="11"/>
    </row>
    <row r="48" spans="1:36" x14ac:dyDescent="0.2">
      <c r="A48" s="247" t="s">
        <v>2</v>
      </c>
      <c r="B48" s="234" t="s">
        <v>313</v>
      </c>
      <c r="C48" s="234" t="s">
        <v>28</v>
      </c>
      <c r="D48" s="234" t="s">
        <v>535</v>
      </c>
      <c r="E48" s="234" t="s">
        <v>542</v>
      </c>
      <c r="F48" s="234">
        <v>1</v>
      </c>
      <c r="G48" s="235">
        <v>0</v>
      </c>
      <c r="H48" s="236">
        <v>0</v>
      </c>
      <c r="I48" s="236">
        <v>0</v>
      </c>
      <c r="J48" s="236">
        <v>0</v>
      </c>
      <c r="K48" s="237">
        <v>0</v>
      </c>
      <c r="L48" s="238">
        <v>0</v>
      </c>
      <c r="M48" s="239">
        <v>0</v>
      </c>
      <c r="N48" s="240">
        <v>0</v>
      </c>
      <c r="O48" s="241">
        <v>0</v>
      </c>
      <c r="P48" s="242">
        <v>0</v>
      </c>
      <c r="Q48" s="243">
        <v>0</v>
      </c>
      <c r="R48" s="244">
        <v>0</v>
      </c>
      <c r="S48" s="245">
        <v>0</v>
      </c>
      <c r="T48" s="246">
        <v>0</v>
      </c>
    </row>
    <row r="49" spans="1:41" x14ac:dyDescent="0.2">
      <c r="A49" s="234" t="s">
        <v>65</v>
      </c>
      <c r="B49" s="234" t="s">
        <v>314</v>
      </c>
      <c r="C49" s="234" t="s">
        <v>20</v>
      </c>
      <c r="D49" s="234" t="s">
        <v>541</v>
      </c>
      <c r="E49" s="234" t="s">
        <v>544</v>
      </c>
      <c r="F49" s="234">
        <v>3</v>
      </c>
      <c r="G49" s="235">
        <v>2.7000000000000003E-2</v>
      </c>
      <c r="H49" s="236">
        <v>3.1E-2</v>
      </c>
      <c r="I49" s="236">
        <v>3.7999999999999999E-2</v>
      </c>
      <c r="J49" s="236">
        <v>0.04</v>
      </c>
      <c r="K49" s="237">
        <v>4.0999999999999995E-2</v>
      </c>
      <c r="L49" s="238">
        <v>3.5000000000000003E-2</v>
      </c>
      <c r="M49" s="239">
        <v>3.6000000000000004E-2</v>
      </c>
      <c r="N49" s="240">
        <v>3.6000000000000004E-2</v>
      </c>
      <c r="O49" s="241">
        <v>4.4000000000000004E-2</v>
      </c>
      <c r="P49" s="242">
        <v>7.0999999999999994E-2</v>
      </c>
      <c r="Q49" s="243">
        <v>6.7000000000000004E-2</v>
      </c>
      <c r="R49" s="244">
        <v>5.9000000000000004E-2</v>
      </c>
      <c r="S49" s="245">
        <v>5.2999999999999999E-2</v>
      </c>
      <c r="T49" s="246">
        <v>-6.0000000000000053E-3</v>
      </c>
      <c r="Z49" s="11"/>
    </row>
    <row r="50" spans="1:41" x14ac:dyDescent="0.2">
      <c r="A50" s="234" t="s">
        <v>66</v>
      </c>
      <c r="B50" s="234" t="s">
        <v>315</v>
      </c>
      <c r="C50" s="234" t="s">
        <v>21</v>
      </c>
      <c r="D50" s="234" t="s">
        <v>533</v>
      </c>
      <c r="E50" s="234" t="s">
        <v>542</v>
      </c>
      <c r="F50" s="234">
        <v>1</v>
      </c>
      <c r="G50" s="235">
        <v>2.3E-2</v>
      </c>
      <c r="H50" s="236">
        <v>3.1E-2</v>
      </c>
      <c r="I50" s="236">
        <v>3.1E-2</v>
      </c>
      <c r="J50" s="236">
        <v>3.9E-2</v>
      </c>
      <c r="K50" s="237">
        <v>3.1E-2</v>
      </c>
      <c r="L50" s="238">
        <v>3.2000000000000001E-2</v>
      </c>
      <c r="M50" s="239">
        <v>0.04</v>
      </c>
      <c r="N50" s="240">
        <v>3.2000000000000001E-2</v>
      </c>
      <c r="O50" s="241">
        <v>4.5999999999999999E-2</v>
      </c>
      <c r="P50" s="242">
        <v>7.5999999999999998E-2</v>
      </c>
      <c r="Q50" s="243">
        <v>5.7000000000000002E-2</v>
      </c>
      <c r="R50" s="244">
        <v>6.8000000000000005E-2</v>
      </c>
      <c r="S50" s="245">
        <v>7.400000000000001E-2</v>
      </c>
      <c r="T50" s="246">
        <v>6.0000000000000053E-3</v>
      </c>
      <c r="Z50" s="11"/>
    </row>
    <row r="51" spans="1:41" x14ac:dyDescent="0.2">
      <c r="A51" s="234" t="s">
        <v>67</v>
      </c>
      <c r="B51" s="234" t="s">
        <v>316</v>
      </c>
      <c r="C51" s="234" t="s">
        <v>27</v>
      </c>
      <c r="D51" s="234" t="s">
        <v>539</v>
      </c>
      <c r="E51" s="234" t="s">
        <v>547</v>
      </c>
      <c r="F51" s="234">
        <v>6</v>
      </c>
      <c r="G51" s="235">
        <v>2.5000000000000001E-2</v>
      </c>
      <c r="H51" s="236">
        <v>3.3000000000000002E-2</v>
      </c>
      <c r="I51" s="236">
        <v>5.5E-2</v>
      </c>
      <c r="J51" s="236">
        <v>5.2999999999999999E-2</v>
      </c>
      <c r="K51" s="237">
        <v>4.0999999999999995E-2</v>
      </c>
      <c r="L51" s="238">
        <v>3.6000000000000004E-2</v>
      </c>
      <c r="M51" s="239">
        <v>3.4000000000000002E-2</v>
      </c>
      <c r="N51" s="240">
        <v>3.3000000000000002E-2</v>
      </c>
      <c r="O51" s="241">
        <v>3.3000000000000002E-2</v>
      </c>
      <c r="P51" s="242">
        <v>5.4000000000000006E-2</v>
      </c>
      <c r="Q51" s="243">
        <v>5.7000000000000002E-2</v>
      </c>
      <c r="R51" s="244">
        <v>5.2000000000000005E-2</v>
      </c>
      <c r="S51" s="245">
        <v>5.0999999999999997E-2</v>
      </c>
      <c r="T51" s="246">
        <v>-1.0000000000000078E-3</v>
      </c>
      <c r="Z51" s="11"/>
    </row>
    <row r="52" spans="1:41" x14ac:dyDescent="0.2">
      <c r="A52" s="234" t="s">
        <v>68</v>
      </c>
      <c r="B52" s="234" t="s">
        <v>317</v>
      </c>
      <c r="C52" s="234" t="s">
        <v>24</v>
      </c>
      <c r="D52" s="234" t="s">
        <v>534</v>
      </c>
      <c r="E52" s="234" t="s">
        <v>545</v>
      </c>
      <c r="F52" s="234">
        <v>4</v>
      </c>
      <c r="G52" s="235">
        <v>2.2000000000000002E-2</v>
      </c>
      <c r="H52" s="236">
        <v>2.4E-2</v>
      </c>
      <c r="I52" s="236">
        <v>2.7000000000000003E-2</v>
      </c>
      <c r="J52" s="236">
        <v>3.2000000000000001E-2</v>
      </c>
      <c r="K52" s="237">
        <v>3.1E-2</v>
      </c>
      <c r="L52" s="238">
        <v>2.8999999999999998E-2</v>
      </c>
      <c r="M52" s="239">
        <v>3.1E-2</v>
      </c>
      <c r="N52" s="240">
        <v>3.1E-2</v>
      </c>
      <c r="O52" s="241">
        <v>0.03</v>
      </c>
      <c r="P52" s="242">
        <v>5.2999999999999999E-2</v>
      </c>
      <c r="Q52" s="243">
        <v>5.2999999999999999E-2</v>
      </c>
      <c r="R52" s="244">
        <v>4.7E-2</v>
      </c>
      <c r="S52" s="245">
        <v>4.7E-2</v>
      </c>
      <c r="T52" s="246">
        <v>0</v>
      </c>
    </row>
    <row r="53" spans="1:41" x14ac:dyDescent="0.2">
      <c r="A53" s="234" t="s">
        <v>69</v>
      </c>
      <c r="B53" s="234" t="s">
        <v>318</v>
      </c>
      <c r="C53" s="234" t="s">
        <v>23</v>
      </c>
      <c r="D53" s="234" t="s">
        <v>538</v>
      </c>
      <c r="E53" s="234" t="s">
        <v>546</v>
      </c>
      <c r="F53" s="234">
        <v>5</v>
      </c>
      <c r="G53" s="235">
        <v>1.8000000000000002E-2</v>
      </c>
      <c r="H53" s="236">
        <v>2.1000000000000001E-2</v>
      </c>
      <c r="I53" s="236">
        <v>2.5000000000000001E-2</v>
      </c>
      <c r="J53" s="236">
        <v>2.7000000000000003E-2</v>
      </c>
      <c r="K53" s="237">
        <v>2.7000000000000003E-2</v>
      </c>
      <c r="L53" s="238">
        <v>2.7999999999999997E-2</v>
      </c>
      <c r="M53" s="239">
        <v>2.5000000000000001E-2</v>
      </c>
      <c r="N53" s="240">
        <v>2.8999999999999998E-2</v>
      </c>
      <c r="O53" s="241">
        <v>3.1E-2</v>
      </c>
      <c r="P53" s="242">
        <v>4.8000000000000001E-2</v>
      </c>
      <c r="Q53" s="243">
        <v>4.2999999999999997E-2</v>
      </c>
      <c r="R53" s="244">
        <v>4.0999999999999995E-2</v>
      </c>
      <c r="S53" s="245">
        <v>4.4000000000000004E-2</v>
      </c>
      <c r="T53" s="246">
        <v>3.0000000000000096E-3</v>
      </c>
      <c r="Z53" s="11"/>
    </row>
    <row r="54" spans="1:41" x14ac:dyDescent="0.2">
      <c r="A54" s="234" t="s">
        <v>254</v>
      </c>
      <c r="B54" s="234" t="s">
        <v>319</v>
      </c>
      <c r="C54" s="234" t="s">
        <v>20</v>
      </c>
      <c r="D54" s="234" t="s">
        <v>541</v>
      </c>
      <c r="E54" s="234" t="s">
        <v>544</v>
      </c>
      <c r="F54" s="234">
        <v>3</v>
      </c>
      <c r="G54" s="235">
        <v>2.7000000000000003E-2</v>
      </c>
      <c r="H54" s="236">
        <v>2.8999999999999998E-2</v>
      </c>
      <c r="I54" s="236">
        <v>3.4000000000000002E-2</v>
      </c>
      <c r="J54" s="236">
        <v>0.04</v>
      </c>
      <c r="K54" s="237">
        <v>3.5000000000000003E-2</v>
      </c>
      <c r="L54" s="238">
        <v>3.3000000000000002E-2</v>
      </c>
      <c r="M54" s="239">
        <v>3.2000000000000001E-2</v>
      </c>
      <c r="N54" s="240">
        <v>3.2000000000000001E-2</v>
      </c>
      <c r="O54" s="241">
        <v>3.7000000000000005E-2</v>
      </c>
      <c r="P54" s="242">
        <v>6.5000000000000002E-2</v>
      </c>
      <c r="Q54" s="243">
        <v>6.3E-2</v>
      </c>
      <c r="R54" s="244">
        <v>5.2999999999999999E-2</v>
      </c>
      <c r="S54" s="245">
        <v>4.9000000000000002E-2</v>
      </c>
      <c r="T54" s="246">
        <v>-3.9999999999999966E-3</v>
      </c>
      <c r="Z54" s="11"/>
    </row>
    <row r="55" spans="1:41" x14ac:dyDescent="0.2">
      <c r="A55" s="234" t="s">
        <v>70</v>
      </c>
      <c r="B55" s="234" t="s">
        <v>320</v>
      </c>
      <c r="C55" s="234" t="s">
        <v>28</v>
      </c>
      <c r="D55" s="234" t="s">
        <v>535</v>
      </c>
      <c r="E55" s="234" t="s">
        <v>542</v>
      </c>
      <c r="F55" s="234">
        <v>1</v>
      </c>
      <c r="G55" s="235">
        <v>2.3E-2</v>
      </c>
      <c r="H55" s="236">
        <v>1.8000000000000002E-2</v>
      </c>
      <c r="I55" s="236">
        <v>0.03</v>
      </c>
      <c r="J55" s="236">
        <v>2.5000000000000001E-2</v>
      </c>
      <c r="K55" s="237">
        <v>0.05</v>
      </c>
      <c r="L55" s="238">
        <v>4.4999999999999998E-2</v>
      </c>
      <c r="M55" s="239">
        <v>0.05</v>
      </c>
      <c r="N55" s="240">
        <v>5.7000000000000002E-2</v>
      </c>
      <c r="O55" s="241">
        <v>5.0999999999999997E-2</v>
      </c>
      <c r="P55" s="242">
        <v>9.9000000000000005E-2</v>
      </c>
      <c r="Q55" s="243">
        <v>0.09</v>
      </c>
      <c r="R55" s="244">
        <v>6.3E-2</v>
      </c>
      <c r="S55" s="245">
        <v>8.5000000000000006E-2</v>
      </c>
      <c r="T55" s="246">
        <v>2.2000000000000006E-2</v>
      </c>
      <c r="Z55" s="11"/>
      <c r="AO55" s="2" t="s">
        <v>3</v>
      </c>
    </row>
    <row r="56" spans="1:41" x14ac:dyDescent="0.2">
      <c r="A56" s="234" t="s">
        <v>71</v>
      </c>
      <c r="B56" s="234" t="s">
        <v>321</v>
      </c>
      <c r="C56" s="234" t="s">
        <v>28</v>
      </c>
      <c r="D56" s="234" t="s">
        <v>535</v>
      </c>
      <c r="E56" s="234" t="s">
        <v>542</v>
      </c>
      <c r="F56" s="234">
        <v>1</v>
      </c>
      <c r="G56" s="235">
        <v>4.4000000000000004E-2</v>
      </c>
      <c r="H56" s="236">
        <v>3.5000000000000003E-2</v>
      </c>
      <c r="I56" s="236">
        <v>4.5999999999999999E-2</v>
      </c>
      <c r="J56" s="236">
        <v>6.7000000000000004E-2</v>
      </c>
      <c r="K56" s="237">
        <v>6.9000000000000006E-2</v>
      </c>
      <c r="L56" s="238">
        <v>5.2000000000000005E-2</v>
      </c>
      <c r="M56" s="239">
        <v>4.2999999999999997E-2</v>
      </c>
      <c r="N56" s="240">
        <v>5.0999999999999997E-2</v>
      </c>
      <c r="O56" s="241">
        <v>5.4000000000000006E-2</v>
      </c>
      <c r="P56" s="242">
        <v>9.4E-2</v>
      </c>
      <c r="Q56" s="243">
        <v>8.5999999999999993E-2</v>
      </c>
      <c r="R56" s="244">
        <v>7.0999999999999994E-2</v>
      </c>
      <c r="S56" s="245">
        <v>8.4000000000000005E-2</v>
      </c>
      <c r="T56" s="246">
        <v>1.3000000000000012E-2</v>
      </c>
      <c r="Z56" s="11"/>
    </row>
    <row r="57" spans="1:41" x14ac:dyDescent="0.2">
      <c r="A57" s="234" t="s">
        <v>72</v>
      </c>
      <c r="B57" s="234" t="s">
        <v>322</v>
      </c>
      <c r="C57" s="234" t="s">
        <v>28</v>
      </c>
      <c r="D57" s="234" t="s">
        <v>535</v>
      </c>
      <c r="E57" s="234" t="s">
        <v>542</v>
      </c>
      <c r="F57" s="234">
        <v>1</v>
      </c>
      <c r="G57" s="235">
        <v>4.2000000000000003E-2</v>
      </c>
      <c r="H57" s="236">
        <v>4.2999999999999997E-2</v>
      </c>
      <c r="I57" s="236">
        <v>5.5999999999999994E-2</v>
      </c>
      <c r="J57" s="236">
        <v>6.2E-2</v>
      </c>
      <c r="K57" s="237">
        <v>0.04</v>
      </c>
      <c r="L57" s="238">
        <v>3.7000000000000005E-2</v>
      </c>
      <c r="M57" s="239">
        <v>2.8999999999999998E-2</v>
      </c>
      <c r="N57" s="240">
        <v>3.2000000000000001E-2</v>
      </c>
      <c r="O57" s="241">
        <v>3.4000000000000002E-2</v>
      </c>
      <c r="P57" s="242">
        <v>3.7999999999999999E-2</v>
      </c>
      <c r="Q57" s="243">
        <v>5.7000000000000002E-2</v>
      </c>
      <c r="R57" s="244">
        <v>0.04</v>
      </c>
      <c r="S57" s="245">
        <v>6.7000000000000004E-2</v>
      </c>
      <c r="T57" s="246">
        <v>2.7000000000000003E-2</v>
      </c>
      <c r="Z57" s="11"/>
    </row>
    <row r="58" spans="1:41" x14ac:dyDescent="0.2">
      <c r="A58" s="234" t="s">
        <v>255</v>
      </c>
      <c r="B58" s="234" t="s">
        <v>323</v>
      </c>
      <c r="C58" s="234" t="s">
        <v>23</v>
      </c>
      <c r="D58" s="234" t="s">
        <v>538</v>
      </c>
      <c r="E58" s="234" t="s">
        <v>546</v>
      </c>
      <c r="F58" s="234">
        <v>5</v>
      </c>
      <c r="G58" s="235">
        <v>2.4E-2</v>
      </c>
      <c r="H58" s="236">
        <v>2.8999999999999998E-2</v>
      </c>
      <c r="I58" s="236">
        <v>3.3000000000000002E-2</v>
      </c>
      <c r="J58" s="236">
        <v>3.6000000000000004E-2</v>
      </c>
      <c r="K58" s="237">
        <v>3.3000000000000002E-2</v>
      </c>
      <c r="L58" s="238">
        <v>3.3000000000000002E-2</v>
      </c>
      <c r="M58" s="239">
        <v>3.2000000000000001E-2</v>
      </c>
      <c r="N58" s="240">
        <v>3.4000000000000002E-2</v>
      </c>
      <c r="O58" s="241">
        <v>3.7000000000000005E-2</v>
      </c>
      <c r="P58" s="242">
        <v>5.5999999999999994E-2</v>
      </c>
      <c r="Q58" s="243">
        <v>5.4000000000000006E-2</v>
      </c>
      <c r="R58" s="244">
        <v>4.9000000000000002E-2</v>
      </c>
      <c r="S58" s="245">
        <v>4.9000000000000002E-2</v>
      </c>
      <c r="T58" s="246">
        <v>0</v>
      </c>
    </row>
    <row r="59" spans="1:41" x14ac:dyDescent="0.2">
      <c r="A59" s="234" t="s">
        <v>73</v>
      </c>
      <c r="B59" s="234" t="s">
        <v>324</v>
      </c>
      <c r="C59" s="234" t="s">
        <v>21</v>
      </c>
      <c r="D59" s="234" t="s">
        <v>533</v>
      </c>
      <c r="E59" s="234" t="s">
        <v>542</v>
      </c>
      <c r="F59" s="234">
        <v>1</v>
      </c>
      <c r="G59" s="235">
        <v>2.7999999999999997E-2</v>
      </c>
      <c r="H59" s="236">
        <v>3.2000000000000001E-2</v>
      </c>
      <c r="I59" s="236">
        <v>3.3000000000000002E-2</v>
      </c>
      <c r="J59" s="236">
        <v>3.5000000000000003E-2</v>
      </c>
      <c r="K59" s="237">
        <v>3.2000000000000001E-2</v>
      </c>
      <c r="L59" s="238">
        <v>3.5000000000000003E-2</v>
      </c>
      <c r="M59" s="239">
        <v>3.5000000000000003E-2</v>
      </c>
      <c r="N59" s="240">
        <v>3.4000000000000002E-2</v>
      </c>
      <c r="O59" s="241">
        <v>3.7000000000000005E-2</v>
      </c>
      <c r="P59" s="242">
        <v>5.9000000000000004E-2</v>
      </c>
      <c r="Q59" s="243">
        <v>6.2E-2</v>
      </c>
      <c r="R59" s="244">
        <v>5.5E-2</v>
      </c>
      <c r="S59" s="245">
        <v>5.2999999999999999E-2</v>
      </c>
      <c r="T59" s="246">
        <v>-2.0000000000000018E-3</v>
      </c>
      <c r="Z59" s="11"/>
    </row>
    <row r="60" spans="1:41" x14ac:dyDescent="0.2">
      <c r="A60" s="234" t="s">
        <v>74</v>
      </c>
      <c r="B60" s="234" t="s">
        <v>325</v>
      </c>
      <c r="C60" s="234" t="s">
        <v>20</v>
      </c>
      <c r="D60" s="234" t="s">
        <v>541</v>
      </c>
      <c r="E60" s="234" t="s">
        <v>544</v>
      </c>
      <c r="F60" s="234">
        <v>3</v>
      </c>
      <c r="G60" s="235">
        <v>2.5000000000000001E-2</v>
      </c>
      <c r="H60" s="236">
        <v>2.4E-2</v>
      </c>
      <c r="I60" s="236">
        <v>2.4E-2</v>
      </c>
      <c r="J60" s="236">
        <v>2.1000000000000001E-2</v>
      </c>
      <c r="K60" s="237">
        <v>2.3E-2</v>
      </c>
      <c r="L60" s="238">
        <v>2.5000000000000001E-2</v>
      </c>
      <c r="M60" s="239">
        <v>2.6000000000000002E-2</v>
      </c>
      <c r="N60" s="240">
        <v>2.5000000000000001E-2</v>
      </c>
      <c r="O60" s="241">
        <v>2.7999999999999997E-2</v>
      </c>
      <c r="P60" s="242">
        <v>4.5999999999999999E-2</v>
      </c>
      <c r="Q60" s="243">
        <v>5.0999999999999997E-2</v>
      </c>
      <c r="R60" s="244">
        <v>4.0999999999999995E-2</v>
      </c>
      <c r="S60" s="245">
        <v>4.0999999999999995E-2</v>
      </c>
      <c r="T60" s="246">
        <v>0</v>
      </c>
      <c r="Z60" s="11"/>
    </row>
    <row r="61" spans="1:41" x14ac:dyDescent="0.2">
      <c r="A61" s="247" t="s">
        <v>4</v>
      </c>
      <c r="B61" s="234" t="s">
        <v>326</v>
      </c>
      <c r="C61" s="234" t="s">
        <v>28</v>
      </c>
      <c r="D61" s="234" t="s">
        <v>535</v>
      </c>
      <c r="E61" s="234" t="s">
        <v>542</v>
      </c>
      <c r="F61" s="234">
        <v>1</v>
      </c>
      <c r="G61" s="235">
        <v>0</v>
      </c>
      <c r="H61" s="236">
        <v>0</v>
      </c>
      <c r="I61" s="236">
        <v>0</v>
      </c>
      <c r="J61" s="236">
        <v>0</v>
      </c>
      <c r="K61" s="237">
        <v>0</v>
      </c>
      <c r="L61" s="238">
        <v>0</v>
      </c>
      <c r="M61" s="239">
        <v>0</v>
      </c>
      <c r="N61" s="240">
        <v>0</v>
      </c>
      <c r="O61" s="241">
        <v>0</v>
      </c>
      <c r="P61" s="242">
        <v>0</v>
      </c>
      <c r="Q61" s="243">
        <v>0</v>
      </c>
      <c r="R61" s="244">
        <v>0</v>
      </c>
      <c r="S61" s="245">
        <v>0</v>
      </c>
      <c r="T61" s="246">
        <v>0</v>
      </c>
      <c r="Z61" s="11"/>
    </row>
    <row r="62" spans="1:41" x14ac:dyDescent="0.2">
      <c r="A62" s="234" t="s">
        <v>75</v>
      </c>
      <c r="B62" s="234" t="s">
        <v>327</v>
      </c>
      <c r="C62" s="234" t="s">
        <v>20</v>
      </c>
      <c r="D62" s="234" t="s">
        <v>541</v>
      </c>
      <c r="E62" s="234" t="s">
        <v>544</v>
      </c>
      <c r="F62" s="234">
        <v>3</v>
      </c>
      <c r="G62" s="235">
        <v>0.02</v>
      </c>
      <c r="H62" s="236">
        <v>2.7000000000000003E-2</v>
      </c>
      <c r="I62" s="236">
        <v>4.0999999999999995E-2</v>
      </c>
      <c r="J62" s="236">
        <v>3.3000000000000002E-2</v>
      </c>
      <c r="K62" s="237">
        <v>2.6000000000000002E-2</v>
      </c>
      <c r="L62" s="238">
        <v>2.3E-2</v>
      </c>
      <c r="M62" s="239">
        <v>2.3E-2</v>
      </c>
      <c r="N62" s="240">
        <v>3.2000000000000001E-2</v>
      </c>
      <c r="O62" s="241">
        <v>3.1E-2</v>
      </c>
      <c r="P62" s="242">
        <v>4.5999999999999999E-2</v>
      </c>
      <c r="Q62" s="243">
        <v>4.7E-2</v>
      </c>
      <c r="R62" s="244">
        <v>4.5999999999999999E-2</v>
      </c>
      <c r="S62" s="245">
        <v>4.2999999999999997E-2</v>
      </c>
      <c r="T62" s="246">
        <v>-3.0000000000000027E-3</v>
      </c>
    </row>
    <row r="63" spans="1:41" x14ac:dyDescent="0.2">
      <c r="A63" s="247" t="s">
        <v>5</v>
      </c>
      <c r="B63" s="234" t="s">
        <v>328</v>
      </c>
      <c r="C63" s="234" t="s">
        <v>28</v>
      </c>
      <c r="D63" s="234" t="s">
        <v>535</v>
      </c>
      <c r="E63" s="234" t="s">
        <v>542</v>
      </c>
      <c r="F63" s="234">
        <v>1</v>
      </c>
      <c r="G63" s="235">
        <v>1</v>
      </c>
      <c r="H63" s="236">
        <v>1</v>
      </c>
      <c r="I63" s="236">
        <v>1</v>
      </c>
      <c r="J63" s="236">
        <v>0</v>
      </c>
      <c r="K63" s="237">
        <v>0</v>
      </c>
      <c r="L63" s="238">
        <v>0</v>
      </c>
      <c r="M63" s="239">
        <v>0</v>
      </c>
      <c r="N63" s="240">
        <v>0</v>
      </c>
      <c r="O63" s="241">
        <v>0</v>
      </c>
      <c r="P63" s="242">
        <v>0</v>
      </c>
      <c r="Q63" s="243">
        <v>0</v>
      </c>
      <c r="R63" s="244">
        <v>0</v>
      </c>
      <c r="S63" s="245">
        <v>0</v>
      </c>
      <c r="T63" s="246">
        <v>0</v>
      </c>
      <c r="Z63" s="11"/>
    </row>
    <row r="64" spans="1:41" x14ac:dyDescent="0.2">
      <c r="A64" s="234" t="s">
        <v>76</v>
      </c>
      <c r="B64" s="234" t="s">
        <v>329</v>
      </c>
      <c r="C64" s="234" t="s">
        <v>28</v>
      </c>
      <c r="D64" s="234" t="s">
        <v>535</v>
      </c>
      <c r="E64" s="234" t="s">
        <v>542</v>
      </c>
      <c r="F64" s="234">
        <v>1</v>
      </c>
      <c r="G64" s="235">
        <v>3.6000000000000004E-2</v>
      </c>
      <c r="H64" s="236">
        <v>3.7999999999999999E-2</v>
      </c>
      <c r="I64" s="236">
        <v>4.5999999999999999E-2</v>
      </c>
      <c r="J64" s="236">
        <v>4.4000000000000004E-2</v>
      </c>
      <c r="K64" s="237">
        <v>0.04</v>
      </c>
      <c r="L64" s="238">
        <v>4.2999999999999997E-2</v>
      </c>
      <c r="M64" s="239">
        <v>3.9E-2</v>
      </c>
      <c r="N64" s="240">
        <v>4.7E-2</v>
      </c>
      <c r="O64" s="241">
        <v>4.4999999999999998E-2</v>
      </c>
      <c r="P64" s="242">
        <v>8.4000000000000005E-2</v>
      </c>
      <c r="Q64" s="243">
        <v>8.3000000000000004E-2</v>
      </c>
      <c r="R64" s="244">
        <v>6.3E-2</v>
      </c>
      <c r="S64" s="245">
        <v>6.0999999999999999E-2</v>
      </c>
      <c r="T64" s="246">
        <v>-2.0000000000000018E-3</v>
      </c>
      <c r="Z64" s="11"/>
    </row>
    <row r="65" spans="1:26" x14ac:dyDescent="0.2">
      <c r="A65" s="234" t="s">
        <v>77</v>
      </c>
      <c r="B65" s="234" t="s">
        <v>330</v>
      </c>
      <c r="C65" s="234" t="s">
        <v>23</v>
      </c>
      <c r="D65" s="234" t="s">
        <v>538</v>
      </c>
      <c r="E65" s="234" t="s">
        <v>543</v>
      </c>
      <c r="F65" s="234">
        <v>2</v>
      </c>
      <c r="G65" s="235">
        <v>2.3E-2</v>
      </c>
      <c r="H65" s="236">
        <v>0.03</v>
      </c>
      <c r="I65" s="236">
        <v>3.9E-2</v>
      </c>
      <c r="J65" s="236">
        <v>4.4000000000000004E-2</v>
      </c>
      <c r="K65" s="237">
        <v>3.7999999999999999E-2</v>
      </c>
      <c r="L65" s="238">
        <v>3.7000000000000005E-2</v>
      </c>
      <c r="M65" s="239">
        <v>0.04</v>
      </c>
      <c r="N65" s="240">
        <v>3.5000000000000003E-2</v>
      </c>
      <c r="O65" s="241">
        <v>4.4000000000000004E-2</v>
      </c>
      <c r="P65" s="242">
        <v>6.8000000000000005E-2</v>
      </c>
      <c r="Q65" s="243">
        <v>6.6000000000000003E-2</v>
      </c>
      <c r="R65" s="244">
        <v>5.7000000000000002E-2</v>
      </c>
      <c r="S65" s="245">
        <v>5.4000000000000006E-2</v>
      </c>
      <c r="T65" s="246">
        <v>-2.9999999999999957E-3</v>
      </c>
      <c r="Z65" s="11"/>
    </row>
    <row r="66" spans="1:26" x14ac:dyDescent="0.2">
      <c r="A66" s="234" t="s">
        <v>78</v>
      </c>
      <c r="B66" s="234" t="s">
        <v>331</v>
      </c>
      <c r="C66" s="234" t="s">
        <v>27</v>
      </c>
      <c r="D66" s="234" t="s">
        <v>539</v>
      </c>
      <c r="E66" s="234" t="s">
        <v>549</v>
      </c>
      <c r="F66" s="234">
        <v>8</v>
      </c>
      <c r="G66" s="235">
        <v>2.7999999999999997E-2</v>
      </c>
      <c r="H66" s="236">
        <v>3.7999999999999999E-2</v>
      </c>
      <c r="I66" s="236">
        <v>6.3E-2</v>
      </c>
      <c r="J66" s="236">
        <v>6.5000000000000002E-2</v>
      </c>
      <c r="K66" s="237">
        <v>5.4000000000000006E-2</v>
      </c>
      <c r="L66" s="238">
        <v>0.05</v>
      </c>
      <c r="M66" s="239">
        <v>4.4000000000000004E-2</v>
      </c>
      <c r="N66" s="240">
        <v>4.7E-2</v>
      </c>
      <c r="O66" s="241">
        <v>5.4000000000000006E-2</v>
      </c>
      <c r="P66" s="242">
        <v>8.199999999999999E-2</v>
      </c>
      <c r="Q66" s="243">
        <v>7.4999999999999997E-2</v>
      </c>
      <c r="R66" s="244">
        <v>7.2000000000000008E-2</v>
      </c>
      <c r="S66" s="245">
        <v>7.8E-2</v>
      </c>
      <c r="T66" s="246">
        <v>5.9999999999999915E-3</v>
      </c>
    </row>
    <row r="67" spans="1:26" x14ac:dyDescent="0.2">
      <c r="A67" s="234" t="s">
        <v>79</v>
      </c>
      <c r="B67" s="234" t="s">
        <v>332</v>
      </c>
      <c r="C67" s="234" t="s">
        <v>27</v>
      </c>
      <c r="D67" s="234" t="s">
        <v>539</v>
      </c>
      <c r="E67" s="234" t="s">
        <v>547</v>
      </c>
      <c r="F67" s="234">
        <v>6</v>
      </c>
      <c r="G67" s="235">
        <v>2.4E-2</v>
      </c>
      <c r="H67" s="236">
        <v>0.03</v>
      </c>
      <c r="I67" s="236">
        <v>4.2000000000000003E-2</v>
      </c>
      <c r="J67" s="236">
        <v>4.4000000000000004E-2</v>
      </c>
      <c r="K67" s="237">
        <v>3.5000000000000003E-2</v>
      </c>
      <c r="L67" s="238">
        <v>3.7000000000000005E-2</v>
      </c>
      <c r="M67" s="239">
        <v>3.3000000000000002E-2</v>
      </c>
      <c r="N67" s="240">
        <v>3.7999999999999999E-2</v>
      </c>
      <c r="O67" s="241">
        <v>3.5000000000000003E-2</v>
      </c>
      <c r="P67" s="242">
        <v>6.0999999999999999E-2</v>
      </c>
      <c r="Q67" s="243">
        <v>5.9000000000000004E-2</v>
      </c>
      <c r="R67" s="244">
        <v>4.4999999999999998E-2</v>
      </c>
      <c r="S67" s="245">
        <v>5.5E-2</v>
      </c>
      <c r="T67" s="246">
        <v>1.0000000000000002E-2</v>
      </c>
      <c r="Z67" s="11"/>
    </row>
    <row r="68" spans="1:26" x14ac:dyDescent="0.2">
      <c r="A68" s="234" t="s">
        <v>80</v>
      </c>
      <c r="B68" s="234" t="s">
        <v>333</v>
      </c>
      <c r="C68" s="234" t="s">
        <v>26</v>
      </c>
      <c r="D68" s="234" t="s">
        <v>537</v>
      </c>
      <c r="E68" s="234" t="s">
        <v>546</v>
      </c>
      <c r="F68" s="234">
        <v>5</v>
      </c>
      <c r="G68" s="235">
        <v>2.2000000000000002E-2</v>
      </c>
      <c r="H68" s="236">
        <v>2.8999999999999998E-2</v>
      </c>
      <c r="I68" s="236">
        <v>3.2000000000000001E-2</v>
      </c>
      <c r="J68" s="236">
        <v>4.2000000000000003E-2</v>
      </c>
      <c r="K68" s="237">
        <v>3.1E-2</v>
      </c>
      <c r="L68" s="238">
        <v>3.1E-2</v>
      </c>
      <c r="M68" s="239">
        <v>3.6000000000000004E-2</v>
      </c>
      <c r="N68" s="240">
        <v>3.2000000000000001E-2</v>
      </c>
      <c r="O68" s="241">
        <v>3.6000000000000004E-2</v>
      </c>
      <c r="P68" s="242">
        <v>6.7000000000000004E-2</v>
      </c>
      <c r="Q68" s="243">
        <v>6.3E-2</v>
      </c>
      <c r="R68" s="244">
        <v>5.4000000000000006E-2</v>
      </c>
      <c r="S68" s="245">
        <v>5.7999999999999996E-2</v>
      </c>
      <c r="T68" s="246">
        <v>3.9999999999999897E-3</v>
      </c>
      <c r="Z68" s="11"/>
    </row>
    <row r="69" spans="1:26" x14ac:dyDescent="0.2">
      <c r="A69" s="234" t="s">
        <v>81</v>
      </c>
      <c r="B69" s="234" t="s">
        <v>334</v>
      </c>
      <c r="C69" s="234" t="s">
        <v>27</v>
      </c>
      <c r="D69" s="234" t="s">
        <v>539</v>
      </c>
      <c r="E69" s="234" t="s">
        <v>547</v>
      </c>
      <c r="F69" s="234">
        <v>6</v>
      </c>
      <c r="G69" s="235">
        <v>3.1E-2</v>
      </c>
      <c r="H69" s="236">
        <v>4.7E-2</v>
      </c>
      <c r="I69" s="236">
        <v>6.4000000000000001E-2</v>
      </c>
      <c r="J69" s="236">
        <v>6.3E-2</v>
      </c>
      <c r="K69" s="237">
        <v>5.0999999999999997E-2</v>
      </c>
      <c r="L69" s="238">
        <v>4.7E-2</v>
      </c>
      <c r="M69" s="239">
        <v>4.2000000000000003E-2</v>
      </c>
      <c r="N69" s="240">
        <v>0.04</v>
      </c>
      <c r="O69" s="241">
        <v>4.4000000000000004E-2</v>
      </c>
      <c r="P69" s="242">
        <v>7.0000000000000007E-2</v>
      </c>
      <c r="Q69" s="243">
        <v>7.0000000000000007E-2</v>
      </c>
      <c r="R69" s="244">
        <v>6.0999999999999999E-2</v>
      </c>
      <c r="S69" s="245">
        <v>6.5000000000000002E-2</v>
      </c>
      <c r="T69" s="246">
        <v>4.0000000000000036E-3</v>
      </c>
      <c r="Z69" s="11"/>
    </row>
    <row r="70" spans="1:26" x14ac:dyDescent="0.2">
      <c r="A70" s="247" t="s">
        <v>6</v>
      </c>
      <c r="B70" s="234" t="s">
        <v>335</v>
      </c>
      <c r="C70" s="234" t="s">
        <v>28</v>
      </c>
      <c r="D70" s="234" t="s">
        <v>535</v>
      </c>
      <c r="E70" s="234" t="s">
        <v>542</v>
      </c>
      <c r="F70" s="234">
        <v>1</v>
      </c>
      <c r="G70" s="235">
        <v>1</v>
      </c>
      <c r="H70" s="236">
        <v>1</v>
      </c>
      <c r="I70" s="236">
        <v>0</v>
      </c>
      <c r="J70" s="236">
        <v>1</v>
      </c>
      <c r="K70" s="237">
        <v>0</v>
      </c>
      <c r="L70" s="238">
        <v>0</v>
      </c>
      <c r="M70" s="239">
        <v>0</v>
      </c>
      <c r="N70" s="240">
        <v>0</v>
      </c>
      <c r="O70" s="241">
        <v>0</v>
      </c>
      <c r="P70" s="242">
        <v>0</v>
      </c>
      <c r="Q70" s="243">
        <v>0</v>
      </c>
      <c r="R70" s="244">
        <v>0</v>
      </c>
      <c r="S70" s="245">
        <v>0</v>
      </c>
      <c r="T70" s="246">
        <v>0</v>
      </c>
    </row>
    <row r="71" spans="1:26" x14ac:dyDescent="0.2">
      <c r="A71" s="234" t="s">
        <v>268</v>
      </c>
      <c r="B71" s="234" t="s">
        <v>336</v>
      </c>
      <c r="C71" s="234" t="s">
        <v>28</v>
      </c>
      <c r="D71" s="234" t="s">
        <v>535</v>
      </c>
      <c r="E71" s="234" t="s">
        <v>542</v>
      </c>
      <c r="F71" s="234">
        <v>1</v>
      </c>
      <c r="G71" s="235">
        <v>1</v>
      </c>
      <c r="H71" s="236">
        <v>1</v>
      </c>
      <c r="I71" s="236">
        <v>0</v>
      </c>
      <c r="J71" s="236">
        <v>1</v>
      </c>
      <c r="K71" s="237">
        <v>1</v>
      </c>
      <c r="L71" s="238">
        <v>0</v>
      </c>
      <c r="M71" s="239">
        <v>0</v>
      </c>
      <c r="N71" s="240">
        <v>1</v>
      </c>
      <c r="O71" s="241">
        <v>1</v>
      </c>
      <c r="P71" s="242">
        <v>1</v>
      </c>
      <c r="Q71" s="243">
        <v>1</v>
      </c>
      <c r="R71" s="244">
        <v>0</v>
      </c>
      <c r="S71" s="245">
        <v>0</v>
      </c>
      <c r="T71" s="246">
        <v>0</v>
      </c>
      <c r="Z71" s="11"/>
    </row>
    <row r="72" spans="1:26" x14ac:dyDescent="0.2">
      <c r="A72" s="234" t="s">
        <v>82</v>
      </c>
      <c r="B72" s="234" t="s">
        <v>337</v>
      </c>
      <c r="C72" s="234" t="s">
        <v>22</v>
      </c>
      <c r="D72" s="234" t="s">
        <v>536</v>
      </c>
      <c r="E72" s="234" t="s">
        <v>544</v>
      </c>
      <c r="F72" s="234">
        <v>3</v>
      </c>
      <c r="G72" s="235">
        <v>2.3E-2</v>
      </c>
      <c r="H72" s="236">
        <v>2.3E-2</v>
      </c>
      <c r="I72" s="236">
        <v>2.8999999999999998E-2</v>
      </c>
      <c r="J72" s="236">
        <v>4.0999999999999995E-2</v>
      </c>
      <c r="K72" s="237">
        <v>0.04</v>
      </c>
      <c r="L72" s="238">
        <v>0.03</v>
      </c>
      <c r="M72" s="239">
        <v>3.5000000000000003E-2</v>
      </c>
      <c r="N72" s="240">
        <v>5.7999999999999996E-2</v>
      </c>
      <c r="O72" s="241">
        <v>4.2000000000000003E-2</v>
      </c>
      <c r="P72" s="242">
        <v>7.9000000000000001E-2</v>
      </c>
      <c r="Q72" s="243">
        <v>6.7000000000000004E-2</v>
      </c>
      <c r="R72" s="244">
        <v>6.7000000000000004E-2</v>
      </c>
      <c r="S72" s="245">
        <v>6.0999999999999999E-2</v>
      </c>
      <c r="T72" s="246">
        <v>-6.0000000000000053E-3</v>
      </c>
      <c r="Z72" s="11"/>
    </row>
    <row r="73" spans="1:26" x14ac:dyDescent="0.2">
      <c r="A73" s="234" t="s">
        <v>256</v>
      </c>
      <c r="B73" s="234" t="s">
        <v>338</v>
      </c>
      <c r="C73" s="234" t="s">
        <v>29</v>
      </c>
      <c r="D73" s="234" t="s">
        <v>540</v>
      </c>
      <c r="E73" s="234" t="s">
        <v>550</v>
      </c>
      <c r="F73" s="234">
        <v>9</v>
      </c>
      <c r="G73" s="235">
        <v>2.5000000000000001E-2</v>
      </c>
      <c r="H73" s="236">
        <v>2.8999999999999998E-2</v>
      </c>
      <c r="I73" s="236">
        <v>3.7999999999999999E-2</v>
      </c>
      <c r="J73" s="236">
        <v>3.7999999999999999E-2</v>
      </c>
      <c r="K73" s="237">
        <v>3.3000000000000002E-2</v>
      </c>
      <c r="L73" s="238">
        <v>3.1E-2</v>
      </c>
      <c r="M73" s="239">
        <v>2.8999999999999998E-2</v>
      </c>
      <c r="N73" s="240">
        <v>2.8999999999999998E-2</v>
      </c>
      <c r="O73" s="241">
        <v>3.2000000000000001E-2</v>
      </c>
      <c r="P73" s="242">
        <v>5.5E-2</v>
      </c>
      <c r="Q73" s="243">
        <v>5.2000000000000005E-2</v>
      </c>
      <c r="R73" s="244">
        <v>4.5999999999999999E-2</v>
      </c>
      <c r="S73" s="245">
        <v>4.7E-2</v>
      </c>
      <c r="T73" s="246">
        <v>1.0000000000000009E-3</v>
      </c>
      <c r="Z73" s="11"/>
    </row>
    <row r="74" spans="1:26" x14ac:dyDescent="0.2">
      <c r="A74" s="234" t="s">
        <v>83</v>
      </c>
      <c r="B74" s="234" t="s">
        <v>339</v>
      </c>
      <c r="C74" s="234" t="s">
        <v>24</v>
      </c>
      <c r="D74" s="234" t="s">
        <v>534</v>
      </c>
      <c r="E74" s="234" t="s">
        <v>545</v>
      </c>
      <c r="F74" s="234">
        <v>4</v>
      </c>
      <c r="G74" s="235">
        <v>2.6000000000000002E-2</v>
      </c>
      <c r="H74" s="236">
        <v>0.03</v>
      </c>
      <c r="I74" s="236">
        <v>3.1E-2</v>
      </c>
      <c r="J74" s="236">
        <v>2.8999999999999998E-2</v>
      </c>
      <c r="K74" s="237">
        <v>3.3000000000000002E-2</v>
      </c>
      <c r="L74" s="238">
        <v>3.4000000000000002E-2</v>
      </c>
      <c r="M74" s="239">
        <v>3.3000000000000002E-2</v>
      </c>
      <c r="N74" s="240">
        <v>3.5000000000000003E-2</v>
      </c>
      <c r="O74" s="241">
        <v>0.04</v>
      </c>
      <c r="P74" s="242">
        <v>6.3E-2</v>
      </c>
      <c r="Q74" s="243">
        <v>5.7000000000000002E-2</v>
      </c>
      <c r="R74" s="244">
        <v>5.0999999999999997E-2</v>
      </c>
      <c r="S74" s="245">
        <v>4.5999999999999999E-2</v>
      </c>
      <c r="T74" s="246">
        <v>-4.9999999999999975E-3</v>
      </c>
    </row>
    <row r="75" spans="1:26" x14ac:dyDescent="0.2">
      <c r="A75" s="234" t="s">
        <v>84</v>
      </c>
      <c r="B75" s="234" t="s">
        <v>340</v>
      </c>
      <c r="C75" s="234" t="s">
        <v>28</v>
      </c>
      <c r="D75" s="234" t="s">
        <v>535</v>
      </c>
      <c r="E75" s="234" t="s">
        <v>542</v>
      </c>
      <c r="F75" s="234">
        <v>1</v>
      </c>
      <c r="G75" s="235">
        <v>2.8999999999999998E-2</v>
      </c>
      <c r="H75" s="236">
        <v>4.2000000000000003E-2</v>
      </c>
      <c r="I75" s="236">
        <v>0.1</v>
      </c>
      <c r="J75" s="236">
        <v>5.2999999999999999E-2</v>
      </c>
      <c r="K75" s="237">
        <v>3.6000000000000004E-2</v>
      </c>
      <c r="L75" s="238">
        <v>3.6000000000000004E-2</v>
      </c>
      <c r="M75" s="239">
        <v>3.6000000000000004E-2</v>
      </c>
      <c r="N75" s="240">
        <v>0.05</v>
      </c>
      <c r="O75" s="241">
        <v>3.7999999999999999E-2</v>
      </c>
      <c r="P75" s="242">
        <v>6.8000000000000005E-2</v>
      </c>
      <c r="Q75" s="243">
        <v>6.5000000000000002E-2</v>
      </c>
      <c r="R75" s="244">
        <v>9.1999999999999998E-2</v>
      </c>
      <c r="S75" s="245">
        <v>0.10300000000000001</v>
      </c>
      <c r="T75" s="246">
        <v>1.100000000000001E-2</v>
      </c>
      <c r="Z75" s="11"/>
    </row>
    <row r="76" spans="1:26" x14ac:dyDescent="0.2">
      <c r="A76" s="234" t="s">
        <v>85</v>
      </c>
      <c r="B76" s="234" t="s">
        <v>341</v>
      </c>
      <c r="C76" s="234" t="s">
        <v>23</v>
      </c>
      <c r="D76" s="234" t="s">
        <v>538</v>
      </c>
      <c r="E76" s="234" t="s">
        <v>546</v>
      </c>
      <c r="F76" s="234">
        <v>5</v>
      </c>
      <c r="G76" s="235">
        <v>2.3E-2</v>
      </c>
      <c r="H76" s="236">
        <v>2.7000000000000003E-2</v>
      </c>
      <c r="I76" s="236">
        <v>3.3000000000000002E-2</v>
      </c>
      <c r="J76" s="236">
        <v>3.4000000000000002E-2</v>
      </c>
      <c r="K76" s="237">
        <v>2.8999999999999998E-2</v>
      </c>
      <c r="L76" s="238">
        <v>2.8999999999999998E-2</v>
      </c>
      <c r="M76" s="239">
        <v>2.7000000000000003E-2</v>
      </c>
      <c r="N76" s="240">
        <v>2.7000000000000003E-2</v>
      </c>
      <c r="O76" s="241">
        <v>2.7999999999999997E-2</v>
      </c>
      <c r="P76" s="242">
        <v>5.0999999999999997E-2</v>
      </c>
      <c r="Q76" s="243">
        <v>4.7E-2</v>
      </c>
      <c r="R76" s="244">
        <v>4.2000000000000003E-2</v>
      </c>
      <c r="S76" s="245">
        <v>4.0999999999999995E-2</v>
      </c>
      <c r="T76" s="246">
        <v>-1.0000000000000078E-3</v>
      </c>
      <c r="Z76" s="11"/>
    </row>
    <row r="77" spans="1:26" x14ac:dyDescent="0.2">
      <c r="A77" s="234" t="s">
        <v>86</v>
      </c>
      <c r="B77" s="234" t="s">
        <v>342</v>
      </c>
      <c r="C77" s="234" t="s">
        <v>29</v>
      </c>
      <c r="D77" s="234" t="s">
        <v>540</v>
      </c>
      <c r="E77" s="234" t="s">
        <v>550</v>
      </c>
      <c r="F77" s="234">
        <v>9</v>
      </c>
      <c r="G77" s="235">
        <v>2.6000000000000002E-2</v>
      </c>
      <c r="H77" s="236">
        <v>2.7000000000000003E-2</v>
      </c>
      <c r="I77" s="236">
        <v>3.1E-2</v>
      </c>
      <c r="J77" s="236">
        <v>3.1E-2</v>
      </c>
      <c r="K77" s="237">
        <v>2.8999999999999998E-2</v>
      </c>
      <c r="L77" s="238">
        <v>3.2000000000000001E-2</v>
      </c>
      <c r="M77" s="239">
        <v>0.03</v>
      </c>
      <c r="N77" s="240">
        <v>0.03</v>
      </c>
      <c r="O77" s="241">
        <v>3.1E-2</v>
      </c>
      <c r="P77" s="242">
        <v>4.2000000000000003E-2</v>
      </c>
      <c r="Q77" s="243">
        <v>4.8000000000000001E-2</v>
      </c>
      <c r="R77" s="244">
        <v>4.9000000000000002E-2</v>
      </c>
      <c r="S77" s="245">
        <v>5.7000000000000002E-2</v>
      </c>
      <c r="T77" s="246">
        <v>8.0000000000000002E-3</v>
      </c>
      <c r="Z77" s="11"/>
    </row>
    <row r="78" spans="1:26" x14ac:dyDescent="0.2">
      <c r="A78" s="234" t="s">
        <v>87</v>
      </c>
      <c r="B78" s="234" t="s">
        <v>343</v>
      </c>
      <c r="C78" s="234" t="s">
        <v>27</v>
      </c>
      <c r="D78" s="234" t="s">
        <v>539</v>
      </c>
      <c r="E78" s="234" t="s">
        <v>549</v>
      </c>
      <c r="F78" s="234">
        <v>8</v>
      </c>
      <c r="G78" s="235">
        <v>2.2000000000000002E-2</v>
      </c>
      <c r="H78" s="236">
        <v>2.7000000000000003E-2</v>
      </c>
      <c r="I78" s="236">
        <v>4.0999999999999995E-2</v>
      </c>
      <c r="J78" s="236">
        <v>4.7E-2</v>
      </c>
      <c r="K78" s="237">
        <v>0.05</v>
      </c>
      <c r="L78" s="238">
        <v>0.04</v>
      </c>
      <c r="M78" s="239">
        <v>3.7999999999999999E-2</v>
      </c>
      <c r="N78" s="240">
        <v>3.7999999999999999E-2</v>
      </c>
      <c r="O78" s="241">
        <v>4.2999999999999997E-2</v>
      </c>
      <c r="P78" s="242">
        <v>6.0999999999999999E-2</v>
      </c>
      <c r="Q78" s="243">
        <v>5.2000000000000005E-2</v>
      </c>
      <c r="R78" s="244">
        <v>4.8000000000000001E-2</v>
      </c>
      <c r="S78" s="245">
        <v>0.05</v>
      </c>
      <c r="T78" s="246">
        <v>2.0000000000000018E-3</v>
      </c>
    </row>
    <row r="79" spans="1:26" x14ac:dyDescent="0.2">
      <c r="A79" s="234" t="s">
        <v>88</v>
      </c>
      <c r="B79" s="234" t="s">
        <v>344</v>
      </c>
      <c r="C79" s="234" t="s">
        <v>22</v>
      </c>
      <c r="D79" s="234" t="s">
        <v>536</v>
      </c>
      <c r="E79" s="234" t="s">
        <v>542</v>
      </c>
      <c r="F79" s="234">
        <v>1</v>
      </c>
      <c r="G79" s="235">
        <v>2.1000000000000001E-2</v>
      </c>
      <c r="H79" s="236">
        <v>3.4000000000000002E-2</v>
      </c>
      <c r="I79" s="236">
        <v>3.3000000000000002E-2</v>
      </c>
      <c r="J79" s="236">
        <v>0.02</v>
      </c>
      <c r="K79" s="237">
        <v>0.02</v>
      </c>
      <c r="L79" s="238">
        <v>2.6000000000000002E-2</v>
      </c>
      <c r="M79" s="239">
        <v>2.5000000000000001E-2</v>
      </c>
      <c r="N79" s="240">
        <v>2.5000000000000001E-2</v>
      </c>
      <c r="O79" s="241">
        <v>0.02</v>
      </c>
      <c r="P79" s="242">
        <v>2.7000000000000003E-2</v>
      </c>
      <c r="Q79" s="243">
        <v>4.4999999999999998E-2</v>
      </c>
      <c r="R79" s="244">
        <v>2.3E-2</v>
      </c>
      <c r="S79" s="245">
        <v>0.03</v>
      </c>
      <c r="T79" s="246">
        <v>6.9999999999999993E-3</v>
      </c>
      <c r="Z79" s="11"/>
    </row>
    <row r="80" spans="1:26" x14ac:dyDescent="0.2">
      <c r="A80" s="234" t="s">
        <v>89</v>
      </c>
      <c r="B80" s="234" t="s">
        <v>345</v>
      </c>
      <c r="C80" s="234" t="s">
        <v>21</v>
      </c>
      <c r="D80" s="234" t="s">
        <v>533</v>
      </c>
      <c r="E80" s="234" t="s">
        <v>542</v>
      </c>
      <c r="F80" s="234">
        <v>1</v>
      </c>
      <c r="G80" s="235">
        <v>0.03</v>
      </c>
      <c r="H80" s="236">
        <v>3.4000000000000002E-2</v>
      </c>
      <c r="I80" s="236">
        <v>3.4000000000000002E-2</v>
      </c>
      <c r="J80" s="236">
        <v>3.4000000000000002E-2</v>
      </c>
      <c r="K80" s="237">
        <v>3.3000000000000002E-2</v>
      </c>
      <c r="L80" s="238">
        <v>2.8999999999999998E-2</v>
      </c>
      <c r="M80" s="239">
        <v>2.7999999999999997E-2</v>
      </c>
      <c r="N80" s="240">
        <v>3.7000000000000005E-2</v>
      </c>
      <c r="O80" s="241">
        <v>3.2000000000000001E-2</v>
      </c>
      <c r="P80" s="242">
        <v>4.0999999999999995E-2</v>
      </c>
      <c r="Q80" s="243">
        <v>6.6000000000000003E-2</v>
      </c>
      <c r="R80" s="244">
        <v>5.0999999999999997E-2</v>
      </c>
      <c r="S80" s="245">
        <v>4.5999999999999999E-2</v>
      </c>
      <c r="T80" s="246">
        <v>-4.9999999999999975E-3</v>
      </c>
      <c r="Z80" s="11"/>
    </row>
    <row r="81" spans="1:26" x14ac:dyDescent="0.2">
      <c r="A81" s="234" t="s">
        <v>90</v>
      </c>
      <c r="B81" s="234" t="s">
        <v>346</v>
      </c>
      <c r="C81" s="234" t="s">
        <v>21</v>
      </c>
      <c r="D81" s="234" t="s">
        <v>533</v>
      </c>
      <c r="E81" s="234" t="s">
        <v>543</v>
      </c>
      <c r="F81" s="234">
        <v>2</v>
      </c>
      <c r="G81" s="235">
        <v>2.4E-2</v>
      </c>
      <c r="H81" s="236">
        <v>2.7000000000000003E-2</v>
      </c>
      <c r="I81" s="236">
        <v>3.5000000000000003E-2</v>
      </c>
      <c r="J81" s="236">
        <v>0.03</v>
      </c>
      <c r="K81" s="237">
        <v>2.7999999999999997E-2</v>
      </c>
      <c r="L81" s="238">
        <v>3.1E-2</v>
      </c>
      <c r="M81" s="239">
        <v>3.1E-2</v>
      </c>
      <c r="N81" s="240">
        <v>3.3000000000000002E-2</v>
      </c>
      <c r="O81" s="241">
        <v>3.7999999999999999E-2</v>
      </c>
      <c r="P81" s="242">
        <v>6.8000000000000005E-2</v>
      </c>
      <c r="Q81" s="243">
        <v>6.8000000000000005E-2</v>
      </c>
      <c r="R81" s="244">
        <v>6.0999999999999999E-2</v>
      </c>
      <c r="S81" s="245">
        <v>5.5999999999999994E-2</v>
      </c>
      <c r="T81" s="246">
        <v>-5.0000000000000044E-3</v>
      </c>
      <c r="Z81" s="11"/>
    </row>
    <row r="82" spans="1:26" x14ac:dyDescent="0.2">
      <c r="A82" s="234" t="s">
        <v>91</v>
      </c>
      <c r="B82" s="234" t="s">
        <v>347</v>
      </c>
      <c r="C82" s="234" t="s">
        <v>22</v>
      </c>
      <c r="D82" s="234" t="s">
        <v>536</v>
      </c>
      <c r="E82" s="234" t="s">
        <v>542</v>
      </c>
      <c r="F82" s="234">
        <v>1</v>
      </c>
      <c r="G82" s="235">
        <v>5.4000000000000006E-2</v>
      </c>
      <c r="H82" s="236">
        <v>5.5999999999999994E-2</v>
      </c>
      <c r="I82" s="236">
        <v>2.7999999999999997E-2</v>
      </c>
      <c r="J82" s="236">
        <v>5.5999999999999994E-2</v>
      </c>
      <c r="K82" s="237">
        <v>2.8999999999999998E-2</v>
      </c>
      <c r="L82" s="238">
        <v>5.5999999999999994E-2</v>
      </c>
      <c r="M82" s="239">
        <v>2.8999999999999998E-2</v>
      </c>
      <c r="N82" s="240">
        <v>5.7000000000000002E-2</v>
      </c>
      <c r="O82" s="241">
        <v>5.7000000000000002E-2</v>
      </c>
      <c r="P82" s="242">
        <v>5.9000000000000004E-2</v>
      </c>
      <c r="Q82" s="243">
        <v>9.4E-2</v>
      </c>
      <c r="R82" s="244">
        <v>6.3E-2</v>
      </c>
      <c r="S82" s="245">
        <v>3.2000000000000001E-2</v>
      </c>
      <c r="T82" s="246">
        <v>-3.1E-2</v>
      </c>
    </row>
    <row r="83" spans="1:26" x14ac:dyDescent="0.2">
      <c r="A83" s="234" t="s">
        <v>92</v>
      </c>
      <c r="B83" s="234" t="s">
        <v>348</v>
      </c>
      <c r="C83" s="234" t="s">
        <v>22</v>
      </c>
      <c r="D83" s="234" t="s">
        <v>536</v>
      </c>
      <c r="E83" s="234" t="s">
        <v>544</v>
      </c>
      <c r="F83" s="234">
        <v>3</v>
      </c>
      <c r="G83" s="235">
        <v>1.7000000000000001E-2</v>
      </c>
      <c r="H83" s="236">
        <v>0.02</v>
      </c>
      <c r="I83" s="236">
        <v>2.4E-2</v>
      </c>
      <c r="J83" s="236">
        <v>2.4E-2</v>
      </c>
      <c r="K83" s="237">
        <v>2.4E-2</v>
      </c>
      <c r="L83" s="238">
        <v>2.5000000000000001E-2</v>
      </c>
      <c r="M83" s="239">
        <v>2.3E-2</v>
      </c>
      <c r="N83" s="240">
        <v>2.5000000000000001E-2</v>
      </c>
      <c r="O83" s="241">
        <v>2.5000000000000001E-2</v>
      </c>
      <c r="P83" s="242">
        <v>4.2999999999999997E-2</v>
      </c>
      <c r="Q83" s="243">
        <v>4.5999999999999999E-2</v>
      </c>
      <c r="R83" s="244">
        <v>3.7000000000000005E-2</v>
      </c>
      <c r="S83" s="245">
        <v>3.7999999999999999E-2</v>
      </c>
      <c r="T83" s="246">
        <v>9.9999999999999395E-4</v>
      </c>
      <c r="Z83" s="11"/>
    </row>
    <row r="84" spans="1:26" x14ac:dyDescent="0.2">
      <c r="A84" s="234" t="s">
        <v>93</v>
      </c>
      <c r="B84" s="234" t="s">
        <v>349</v>
      </c>
      <c r="C84" s="234" t="s">
        <v>27</v>
      </c>
      <c r="D84" s="234" t="s">
        <v>539</v>
      </c>
      <c r="E84" s="234" t="s">
        <v>549</v>
      </c>
      <c r="F84" s="234">
        <v>8</v>
      </c>
      <c r="G84" s="235">
        <v>2.6000000000000002E-2</v>
      </c>
      <c r="H84" s="236">
        <v>3.3000000000000002E-2</v>
      </c>
      <c r="I84" s="236">
        <v>4.5999999999999999E-2</v>
      </c>
      <c r="J84" s="236">
        <v>4.5999999999999999E-2</v>
      </c>
      <c r="K84" s="237">
        <v>4.2000000000000003E-2</v>
      </c>
      <c r="L84" s="238">
        <v>3.7000000000000005E-2</v>
      </c>
      <c r="M84" s="239">
        <v>3.7999999999999999E-2</v>
      </c>
      <c r="N84" s="240">
        <v>3.7999999999999999E-2</v>
      </c>
      <c r="O84" s="241">
        <v>4.7E-2</v>
      </c>
      <c r="P84" s="242">
        <v>7.400000000000001E-2</v>
      </c>
      <c r="Q84" s="243">
        <v>7.2000000000000008E-2</v>
      </c>
      <c r="R84" s="244">
        <v>6.2E-2</v>
      </c>
      <c r="S84" s="245">
        <v>6.9000000000000006E-2</v>
      </c>
      <c r="T84" s="246">
        <v>7.0000000000000062E-3</v>
      </c>
      <c r="Z84" s="11"/>
    </row>
    <row r="85" spans="1:26" x14ac:dyDescent="0.2">
      <c r="A85" s="234" t="s">
        <v>94</v>
      </c>
      <c r="B85" s="234" t="s">
        <v>350</v>
      </c>
      <c r="C85" s="234" t="s">
        <v>23</v>
      </c>
      <c r="D85" s="234" t="s">
        <v>538</v>
      </c>
      <c r="E85" s="234" t="s">
        <v>546</v>
      </c>
      <c r="F85" s="234">
        <v>5</v>
      </c>
      <c r="G85" s="235">
        <v>2.7999999999999997E-2</v>
      </c>
      <c r="H85" s="236">
        <v>2.8999999999999998E-2</v>
      </c>
      <c r="I85" s="236">
        <v>4.4000000000000004E-2</v>
      </c>
      <c r="J85" s="236">
        <v>3.7000000000000005E-2</v>
      </c>
      <c r="K85" s="237">
        <v>3.5000000000000003E-2</v>
      </c>
      <c r="L85" s="238">
        <v>3.3000000000000002E-2</v>
      </c>
      <c r="M85" s="239">
        <v>3.3000000000000002E-2</v>
      </c>
      <c r="N85" s="240">
        <v>3.5000000000000003E-2</v>
      </c>
      <c r="O85" s="241">
        <v>3.9E-2</v>
      </c>
      <c r="P85" s="242">
        <v>6.0999999999999999E-2</v>
      </c>
      <c r="Q85" s="243">
        <v>6.2E-2</v>
      </c>
      <c r="R85" s="244">
        <v>5.2000000000000005E-2</v>
      </c>
      <c r="S85" s="245">
        <v>5.5E-2</v>
      </c>
      <c r="T85" s="246">
        <v>2.9999999999999957E-3</v>
      </c>
      <c r="Z85" s="11"/>
    </row>
    <row r="86" spans="1:26" x14ac:dyDescent="0.2">
      <c r="A86" s="234" t="s">
        <v>95</v>
      </c>
      <c r="B86" s="234" t="s">
        <v>351</v>
      </c>
      <c r="C86" s="234" t="s">
        <v>28</v>
      </c>
      <c r="D86" s="234" t="s">
        <v>535</v>
      </c>
      <c r="E86" s="234" t="s">
        <v>542</v>
      </c>
      <c r="F86" s="234">
        <v>1</v>
      </c>
      <c r="G86" s="235">
        <v>5.9000000000000004E-2</v>
      </c>
      <c r="H86" s="236">
        <v>0.08</v>
      </c>
      <c r="I86" s="236">
        <v>6.3E-2</v>
      </c>
      <c r="J86" s="236">
        <v>9.6999999999999989E-2</v>
      </c>
      <c r="K86" s="237">
        <v>6.6000000000000003E-2</v>
      </c>
      <c r="L86" s="238">
        <v>6.7000000000000004E-2</v>
      </c>
      <c r="M86" s="239">
        <v>0.06</v>
      </c>
      <c r="N86" s="240">
        <v>7.2999999999999995E-2</v>
      </c>
      <c r="O86" s="241">
        <v>6.2E-2</v>
      </c>
      <c r="P86" s="242">
        <v>6.6000000000000003E-2</v>
      </c>
      <c r="Q86" s="243">
        <v>8.6999999999999994E-2</v>
      </c>
      <c r="R86" s="244">
        <v>9.0999999999999998E-2</v>
      </c>
      <c r="S86" s="245">
        <v>0.11800000000000001</v>
      </c>
      <c r="T86" s="246">
        <v>2.700000000000001E-2</v>
      </c>
    </row>
    <row r="87" spans="1:26" x14ac:dyDescent="0.2">
      <c r="A87" s="247" t="s">
        <v>7</v>
      </c>
      <c r="B87" s="234" t="s">
        <v>352</v>
      </c>
      <c r="C87" s="234" t="s">
        <v>28</v>
      </c>
      <c r="D87" s="234" t="s">
        <v>535</v>
      </c>
      <c r="E87" s="234" t="s">
        <v>542</v>
      </c>
      <c r="F87" s="234">
        <v>1</v>
      </c>
      <c r="G87" s="235">
        <v>0</v>
      </c>
      <c r="H87" s="236">
        <v>0</v>
      </c>
      <c r="I87" s="236">
        <v>0</v>
      </c>
      <c r="J87" s="236">
        <v>0</v>
      </c>
      <c r="K87" s="237">
        <v>0</v>
      </c>
      <c r="L87" s="238">
        <v>0</v>
      </c>
      <c r="M87" s="239">
        <v>0</v>
      </c>
      <c r="N87" s="240">
        <v>0</v>
      </c>
      <c r="O87" s="241">
        <v>0</v>
      </c>
      <c r="P87" s="242">
        <v>0</v>
      </c>
      <c r="Q87" s="243">
        <v>0</v>
      </c>
      <c r="R87" s="244">
        <v>0</v>
      </c>
      <c r="S87" s="245">
        <v>0</v>
      </c>
      <c r="T87" s="246">
        <v>0</v>
      </c>
      <c r="Z87" s="11"/>
    </row>
    <row r="88" spans="1:26" x14ac:dyDescent="0.2">
      <c r="A88" s="234" t="s">
        <v>96</v>
      </c>
      <c r="B88" s="234" t="s">
        <v>353</v>
      </c>
      <c r="C88" s="234" t="s">
        <v>27</v>
      </c>
      <c r="D88" s="234" t="s">
        <v>539</v>
      </c>
      <c r="E88" s="234" t="s">
        <v>549</v>
      </c>
      <c r="F88" s="234">
        <v>8</v>
      </c>
      <c r="G88" s="235">
        <v>2.4E-2</v>
      </c>
      <c r="H88" s="236">
        <v>3.1E-2</v>
      </c>
      <c r="I88" s="236">
        <v>4.4999999999999998E-2</v>
      </c>
      <c r="J88" s="236">
        <v>4.4999999999999998E-2</v>
      </c>
      <c r="K88" s="237">
        <v>4.4000000000000004E-2</v>
      </c>
      <c r="L88" s="238">
        <v>3.7999999999999999E-2</v>
      </c>
      <c r="M88" s="239">
        <v>3.4000000000000002E-2</v>
      </c>
      <c r="N88" s="240">
        <v>3.4000000000000002E-2</v>
      </c>
      <c r="O88" s="241">
        <v>4.0999999999999995E-2</v>
      </c>
      <c r="P88" s="242">
        <v>6.3E-2</v>
      </c>
      <c r="Q88" s="243">
        <v>6.0999999999999999E-2</v>
      </c>
      <c r="R88" s="244">
        <v>5.7000000000000002E-2</v>
      </c>
      <c r="S88" s="245">
        <v>5.7000000000000002E-2</v>
      </c>
      <c r="T88" s="246">
        <v>0</v>
      </c>
      <c r="Z88" s="11"/>
    </row>
    <row r="89" spans="1:26" x14ac:dyDescent="0.2">
      <c r="A89" s="234" t="s">
        <v>97</v>
      </c>
      <c r="B89" s="234" t="s">
        <v>354</v>
      </c>
      <c r="C89" s="234" t="s">
        <v>29</v>
      </c>
      <c r="D89" s="234" t="s">
        <v>540</v>
      </c>
      <c r="E89" s="234" t="s">
        <v>550</v>
      </c>
      <c r="F89" s="234">
        <v>9</v>
      </c>
      <c r="G89" s="235">
        <v>3.2000000000000001E-2</v>
      </c>
      <c r="H89" s="236">
        <v>4.4000000000000004E-2</v>
      </c>
      <c r="I89" s="236">
        <v>6.3E-2</v>
      </c>
      <c r="J89" s="236">
        <v>5.0999999999999997E-2</v>
      </c>
      <c r="K89" s="237">
        <v>3.9E-2</v>
      </c>
      <c r="L89" s="238">
        <v>4.0999999999999995E-2</v>
      </c>
      <c r="M89" s="239">
        <v>3.7999999999999999E-2</v>
      </c>
      <c r="N89" s="240">
        <v>4.4000000000000004E-2</v>
      </c>
      <c r="O89" s="241">
        <v>4.8000000000000001E-2</v>
      </c>
      <c r="P89" s="242">
        <v>8.4000000000000005E-2</v>
      </c>
      <c r="Q89" s="243">
        <v>7.8E-2</v>
      </c>
      <c r="R89" s="244">
        <v>7.0000000000000007E-2</v>
      </c>
      <c r="S89" s="245">
        <v>6.8000000000000005E-2</v>
      </c>
      <c r="T89" s="246">
        <v>-2.0000000000000018E-3</v>
      </c>
      <c r="Z89" s="11"/>
    </row>
    <row r="90" spans="1:26" x14ac:dyDescent="0.2">
      <c r="A90" s="234" t="s">
        <v>98</v>
      </c>
      <c r="B90" s="234" t="s">
        <v>355</v>
      </c>
      <c r="C90" s="234" t="s">
        <v>24</v>
      </c>
      <c r="D90" s="234" t="s">
        <v>534</v>
      </c>
      <c r="E90" s="234" t="s">
        <v>545</v>
      </c>
      <c r="F90" s="234">
        <v>4</v>
      </c>
      <c r="G90" s="235">
        <v>2.7999999999999997E-2</v>
      </c>
      <c r="H90" s="236">
        <v>3.7999999999999999E-2</v>
      </c>
      <c r="I90" s="236">
        <v>4.5999999999999999E-2</v>
      </c>
      <c r="J90" s="236">
        <v>3.7999999999999999E-2</v>
      </c>
      <c r="K90" s="237">
        <v>3.6000000000000004E-2</v>
      </c>
      <c r="L90" s="238">
        <v>3.9E-2</v>
      </c>
      <c r="M90" s="239">
        <v>3.9E-2</v>
      </c>
      <c r="N90" s="240">
        <v>4.0999999999999995E-2</v>
      </c>
      <c r="O90" s="241">
        <v>4.0999999999999995E-2</v>
      </c>
      <c r="P90" s="242">
        <v>6.0999999999999999E-2</v>
      </c>
      <c r="Q90" s="243">
        <v>5.9000000000000004E-2</v>
      </c>
      <c r="R90" s="244">
        <v>5.9000000000000004E-2</v>
      </c>
      <c r="S90" s="245">
        <v>0.05</v>
      </c>
      <c r="T90" s="246">
        <v>-9.0000000000000011E-3</v>
      </c>
    </row>
    <row r="91" spans="1:26" x14ac:dyDescent="0.2">
      <c r="A91" s="234" t="s">
        <v>99</v>
      </c>
      <c r="B91" s="234" t="s">
        <v>356</v>
      </c>
      <c r="C91" s="234" t="s">
        <v>26</v>
      </c>
      <c r="D91" s="234" t="s">
        <v>537</v>
      </c>
      <c r="E91" s="234" t="s">
        <v>545</v>
      </c>
      <c r="F91" s="234">
        <v>4</v>
      </c>
      <c r="G91" s="235">
        <v>1.9E-2</v>
      </c>
      <c r="H91" s="236">
        <v>3.1E-2</v>
      </c>
      <c r="I91" s="236">
        <v>0.04</v>
      </c>
      <c r="J91" s="236">
        <v>3.9E-2</v>
      </c>
      <c r="K91" s="237">
        <v>0.04</v>
      </c>
      <c r="L91" s="238">
        <v>3.4000000000000002E-2</v>
      </c>
      <c r="M91" s="239">
        <v>3.4000000000000002E-2</v>
      </c>
      <c r="N91" s="240">
        <v>3.3000000000000002E-2</v>
      </c>
      <c r="O91" s="241">
        <v>3.7999999999999999E-2</v>
      </c>
      <c r="P91" s="242">
        <v>0.05</v>
      </c>
      <c r="Q91" s="243">
        <v>5.5999999999999994E-2</v>
      </c>
      <c r="R91" s="244">
        <v>5.5E-2</v>
      </c>
      <c r="S91" s="245">
        <v>5.0999999999999997E-2</v>
      </c>
      <c r="T91" s="246">
        <v>-4.0000000000000036E-3</v>
      </c>
      <c r="Z91" s="11"/>
    </row>
    <row r="92" spans="1:26" x14ac:dyDescent="0.2">
      <c r="A92" s="234" t="s">
        <v>100</v>
      </c>
      <c r="B92" s="234" t="s">
        <v>357</v>
      </c>
      <c r="C92" s="234" t="s">
        <v>22</v>
      </c>
      <c r="D92" s="234" t="s">
        <v>536</v>
      </c>
      <c r="E92" s="234" t="s">
        <v>542</v>
      </c>
      <c r="F92" s="234">
        <v>1</v>
      </c>
      <c r="G92" s="235">
        <v>3.2000000000000001E-2</v>
      </c>
      <c r="H92" s="236">
        <v>0.03</v>
      </c>
      <c r="I92" s="236">
        <v>3.2000000000000001E-2</v>
      </c>
      <c r="J92" s="236">
        <v>0.04</v>
      </c>
      <c r="K92" s="237">
        <v>4.4000000000000004E-2</v>
      </c>
      <c r="L92" s="238">
        <v>3.1E-2</v>
      </c>
      <c r="M92" s="239">
        <v>3.1E-2</v>
      </c>
      <c r="N92" s="240">
        <v>2.7000000000000003E-2</v>
      </c>
      <c r="O92" s="241">
        <v>3.5000000000000003E-2</v>
      </c>
      <c r="P92" s="242">
        <v>4.8000000000000001E-2</v>
      </c>
      <c r="Q92" s="243">
        <v>4.4999999999999998E-2</v>
      </c>
      <c r="R92" s="244">
        <v>4.0999999999999995E-2</v>
      </c>
      <c r="S92" s="245">
        <v>4.0999999999999995E-2</v>
      </c>
      <c r="T92" s="246">
        <v>0</v>
      </c>
      <c r="Z92" s="11"/>
    </row>
    <row r="93" spans="1:26" x14ac:dyDescent="0.2">
      <c r="A93" s="234" t="s">
        <v>257</v>
      </c>
      <c r="B93" s="234" t="s">
        <v>358</v>
      </c>
      <c r="C93" s="234" t="s">
        <v>23</v>
      </c>
      <c r="D93" s="234" t="s">
        <v>538</v>
      </c>
      <c r="E93" s="234" t="s">
        <v>543</v>
      </c>
      <c r="F93" s="234">
        <v>2</v>
      </c>
      <c r="G93" s="235">
        <v>2.7999999999999997E-2</v>
      </c>
      <c r="H93" s="236">
        <v>3.9E-2</v>
      </c>
      <c r="I93" s="236">
        <v>4.7E-2</v>
      </c>
      <c r="J93" s="236">
        <v>4.9000000000000002E-2</v>
      </c>
      <c r="K93" s="237">
        <v>3.7000000000000005E-2</v>
      </c>
      <c r="L93" s="238">
        <v>3.7999999999999999E-2</v>
      </c>
      <c r="M93" s="239">
        <v>3.9E-2</v>
      </c>
      <c r="N93" s="240">
        <v>4.0999999999999995E-2</v>
      </c>
      <c r="O93" s="241">
        <v>5.0999999999999997E-2</v>
      </c>
      <c r="P93" s="242">
        <v>7.4999999999999997E-2</v>
      </c>
      <c r="Q93" s="243">
        <v>7.2000000000000008E-2</v>
      </c>
      <c r="R93" s="244">
        <v>0.06</v>
      </c>
      <c r="S93" s="245">
        <v>5.7999999999999996E-2</v>
      </c>
      <c r="T93" s="246">
        <v>-2.0000000000000018E-3</v>
      </c>
      <c r="Z93" s="11"/>
    </row>
    <row r="94" spans="1:26" x14ac:dyDescent="0.2">
      <c r="A94" s="234" t="s">
        <v>101</v>
      </c>
      <c r="B94" s="234" t="s">
        <v>359</v>
      </c>
      <c r="C94" s="234" t="s">
        <v>21</v>
      </c>
      <c r="D94" s="234" t="s">
        <v>533</v>
      </c>
      <c r="E94" s="234" t="s">
        <v>543</v>
      </c>
      <c r="F94" s="234">
        <v>2</v>
      </c>
      <c r="G94" s="235">
        <v>2.5000000000000001E-2</v>
      </c>
      <c r="H94" s="236">
        <v>0.03</v>
      </c>
      <c r="I94" s="236">
        <v>3.6000000000000004E-2</v>
      </c>
      <c r="J94" s="236">
        <v>3.5000000000000003E-2</v>
      </c>
      <c r="K94" s="237">
        <v>3.5000000000000003E-2</v>
      </c>
      <c r="L94" s="238">
        <v>3.3000000000000002E-2</v>
      </c>
      <c r="M94" s="239">
        <v>3.9E-2</v>
      </c>
      <c r="N94" s="240">
        <v>4.2999999999999997E-2</v>
      </c>
      <c r="O94" s="241">
        <v>0.04</v>
      </c>
      <c r="P94" s="242">
        <v>5.5999999999999994E-2</v>
      </c>
      <c r="Q94" s="243">
        <v>5.5999999999999994E-2</v>
      </c>
      <c r="R94" s="244">
        <v>5.5E-2</v>
      </c>
      <c r="S94" s="245">
        <v>0.05</v>
      </c>
      <c r="T94" s="246">
        <v>-4.9999999999999975E-3</v>
      </c>
    </row>
    <row r="95" spans="1:26" x14ac:dyDescent="0.2">
      <c r="A95" s="234" t="s">
        <v>102</v>
      </c>
      <c r="B95" s="234" t="s">
        <v>360</v>
      </c>
      <c r="C95" s="234" t="s">
        <v>27</v>
      </c>
      <c r="D95" s="234" t="s">
        <v>539</v>
      </c>
      <c r="E95" s="234" t="s">
        <v>549</v>
      </c>
      <c r="F95" s="234">
        <v>8</v>
      </c>
      <c r="G95" s="235">
        <v>2.6000000000000002E-2</v>
      </c>
      <c r="H95" s="236">
        <v>3.7999999999999999E-2</v>
      </c>
      <c r="I95" s="236">
        <v>4.8000000000000001E-2</v>
      </c>
      <c r="J95" s="236">
        <v>5.5999999999999994E-2</v>
      </c>
      <c r="K95" s="237">
        <v>5.2000000000000005E-2</v>
      </c>
      <c r="L95" s="238">
        <v>4.2999999999999997E-2</v>
      </c>
      <c r="M95" s="239">
        <v>3.7999999999999999E-2</v>
      </c>
      <c r="N95" s="240">
        <v>3.9E-2</v>
      </c>
      <c r="O95" s="241">
        <v>4.4999999999999998E-2</v>
      </c>
      <c r="P95" s="242">
        <v>7.0999999999999994E-2</v>
      </c>
      <c r="Q95" s="243">
        <v>7.0000000000000007E-2</v>
      </c>
      <c r="R95" s="244">
        <v>5.7999999999999996E-2</v>
      </c>
      <c r="S95" s="245">
        <v>6.5000000000000002E-2</v>
      </c>
      <c r="T95" s="246">
        <v>7.0000000000000062E-3</v>
      </c>
      <c r="Z95" s="11"/>
    </row>
    <row r="96" spans="1:26" x14ac:dyDescent="0.2">
      <c r="A96" s="234" t="s">
        <v>103</v>
      </c>
      <c r="B96" s="234" t="s">
        <v>361</v>
      </c>
      <c r="C96" s="234" t="s">
        <v>25</v>
      </c>
      <c r="D96" s="234" t="s">
        <v>532</v>
      </c>
      <c r="E96" s="234" t="s">
        <v>543</v>
      </c>
      <c r="F96" s="234">
        <v>2</v>
      </c>
      <c r="G96" s="235">
        <v>2.3E-2</v>
      </c>
      <c r="H96" s="236">
        <v>2.7999999999999997E-2</v>
      </c>
      <c r="I96" s="236">
        <v>3.5000000000000003E-2</v>
      </c>
      <c r="J96" s="236">
        <v>3.7000000000000005E-2</v>
      </c>
      <c r="K96" s="237">
        <v>3.4000000000000002E-2</v>
      </c>
      <c r="L96" s="238">
        <v>3.2000000000000001E-2</v>
      </c>
      <c r="M96" s="239">
        <v>3.4000000000000002E-2</v>
      </c>
      <c r="N96" s="240">
        <v>3.3000000000000002E-2</v>
      </c>
      <c r="O96" s="241">
        <v>3.7999999999999999E-2</v>
      </c>
      <c r="P96" s="242">
        <v>5.9000000000000004E-2</v>
      </c>
      <c r="Q96" s="243">
        <v>6.0999999999999999E-2</v>
      </c>
      <c r="R96" s="244">
        <v>5.5E-2</v>
      </c>
      <c r="S96" s="245">
        <v>5.5999999999999994E-2</v>
      </c>
      <c r="T96" s="246">
        <v>9.9999999999999395E-4</v>
      </c>
      <c r="Z96" s="11"/>
    </row>
    <row r="97" spans="1:26" x14ac:dyDescent="0.2">
      <c r="A97" s="234" t="s">
        <v>104</v>
      </c>
      <c r="B97" s="234" t="s">
        <v>362</v>
      </c>
      <c r="C97" s="234" t="s">
        <v>25</v>
      </c>
      <c r="D97" s="234" t="s">
        <v>532</v>
      </c>
      <c r="E97" s="234" t="s">
        <v>543</v>
      </c>
      <c r="F97" s="234">
        <v>2</v>
      </c>
      <c r="G97" s="235">
        <v>2.4E-2</v>
      </c>
      <c r="H97" s="236">
        <v>2.7000000000000003E-2</v>
      </c>
      <c r="I97" s="236">
        <v>3.7999999999999999E-2</v>
      </c>
      <c r="J97" s="236">
        <v>0.04</v>
      </c>
      <c r="K97" s="237">
        <v>3.6000000000000004E-2</v>
      </c>
      <c r="L97" s="238">
        <v>3.7999999999999999E-2</v>
      </c>
      <c r="M97" s="239">
        <v>3.7000000000000005E-2</v>
      </c>
      <c r="N97" s="240">
        <v>3.3000000000000002E-2</v>
      </c>
      <c r="O97" s="241">
        <v>4.2000000000000003E-2</v>
      </c>
      <c r="P97" s="242">
        <v>6.3E-2</v>
      </c>
      <c r="Q97" s="243">
        <v>6.4000000000000001E-2</v>
      </c>
      <c r="R97" s="244">
        <v>5.2000000000000005E-2</v>
      </c>
      <c r="S97" s="245">
        <v>5.4000000000000006E-2</v>
      </c>
      <c r="T97" s="246">
        <v>2.0000000000000018E-3</v>
      </c>
      <c r="Z97" s="11"/>
    </row>
    <row r="98" spans="1:26" x14ac:dyDescent="0.2">
      <c r="A98" s="234" t="s">
        <v>105</v>
      </c>
      <c r="B98" s="234" t="s">
        <v>363</v>
      </c>
      <c r="C98" s="234" t="s">
        <v>24</v>
      </c>
      <c r="D98" s="234" t="s">
        <v>534</v>
      </c>
      <c r="E98" s="234" t="s">
        <v>545</v>
      </c>
      <c r="F98" s="234">
        <v>4</v>
      </c>
      <c r="G98" s="235">
        <v>2.6000000000000002E-2</v>
      </c>
      <c r="H98" s="236">
        <v>2.6000000000000002E-2</v>
      </c>
      <c r="I98" s="236">
        <v>4.4000000000000004E-2</v>
      </c>
      <c r="J98" s="236">
        <v>3.6000000000000004E-2</v>
      </c>
      <c r="K98" s="237">
        <v>3.5000000000000003E-2</v>
      </c>
      <c r="L98" s="238">
        <v>0.03</v>
      </c>
      <c r="M98" s="239">
        <v>3.4000000000000002E-2</v>
      </c>
      <c r="N98" s="240">
        <v>2.5000000000000001E-2</v>
      </c>
      <c r="O98" s="241">
        <v>3.2000000000000001E-2</v>
      </c>
      <c r="P98" s="242">
        <v>6.5000000000000002E-2</v>
      </c>
      <c r="Q98" s="243">
        <v>0.08</v>
      </c>
      <c r="R98" s="244">
        <v>5.9000000000000004E-2</v>
      </c>
      <c r="S98" s="245">
        <v>5.2999999999999999E-2</v>
      </c>
      <c r="T98" s="246">
        <v>-6.0000000000000053E-3</v>
      </c>
    </row>
    <row r="99" spans="1:26" x14ac:dyDescent="0.2">
      <c r="A99" s="234" t="s">
        <v>106</v>
      </c>
      <c r="B99" s="234" t="s">
        <v>364</v>
      </c>
      <c r="C99" s="234" t="s">
        <v>26</v>
      </c>
      <c r="D99" s="234" t="s">
        <v>537</v>
      </c>
      <c r="E99" s="234" t="s">
        <v>547</v>
      </c>
      <c r="F99" s="234">
        <v>6</v>
      </c>
      <c r="G99" s="235">
        <v>2.4E-2</v>
      </c>
      <c r="H99" s="236">
        <v>2.7000000000000003E-2</v>
      </c>
      <c r="I99" s="236">
        <v>3.4000000000000002E-2</v>
      </c>
      <c r="J99" s="236">
        <v>3.7000000000000005E-2</v>
      </c>
      <c r="K99" s="237">
        <v>2.8999999999999998E-2</v>
      </c>
      <c r="L99" s="238">
        <v>0.03</v>
      </c>
      <c r="M99" s="239">
        <v>0.03</v>
      </c>
      <c r="N99" s="240">
        <v>3.1E-2</v>
      </c>
      <c r="O99" s="241">
        <v>3.2000000000000001E-2</v>
      </c>
      <c r="P99" s="242">
        <v>0.05</v>
      </c>
      <c r="Q99" s="243">
        <v>5.2999999999999999E-2</v>
      </c>
      <c r="R99" s="244">
        <v>4.5999999999999999E-2</v>
      </c>
      <c r="S99" s="245">
        <v>4.5999999999999999E-2</v>
      </c>
      <c r="T99" s="246">
        <v>0</v>
      </c>
    </row>
    <row r="100" spans="1:26" x14ac:dyDescent="0.2">
      <c r="A100" s="234" t="s">
        <v>107</v>
      </c>
      <c r="B100" s="234" t="s">
        <v>365</v>
      </c>
      <c r="C100" s="234" t="s">
        <v>28</v>
      </c>
      <c r="D100" s="234" t="s">
        <v>535</v>
      </c>
      <c r="E100" s="234" t="s">
        <v>542</v>
      </c>
      <c r="F100" s="234">
        <v>1</v>
      </c>
      <c r="G100" s="235">
        <v>0.03</v>
      </c>
      <c r="H100" s="236">
        <v>5.7000000000000002E-2</v>
      </c>
      <c r="I100" s="236">
        <v>7.0999999999999994E-2</v>
      </c>
      <c r="J100" s="236">
        <v>4.7E-2</v>
      </c>
      <c r="K100" s="237">
        <v>3.4000000000000002E-2</v>
      </c>
      <c r="L100" s="238">
        <v>3.5000000000000003E-2</v>
      </c>
      <c r="M100" s="239">
        <v>3.7999999999999999E-2</v>
      </c>
      <c r="N100" s="240">
        <v>4.0999999999999995E-2</v>
      </c>
      <c r="O100" s="241">
        <v>4.2999999999999997E-2</v>
      </c>
      <c r="P100" s="242">
        <v>5.7999999999999996E-2</v>
      </c>
      <c r="Q100" s="243">
        <v>7.6999999999999999E-2</v>
      </c>
      <c r="R100" s="244">
        <v>8.6999999999999994E-2</v>
      </c>
      <c r="S100" s="245">
        <v>7.4999999999999997E-2</v>
      </c>
      <c r="T100" s="246">
        <v>-1.1999999999999997E-2</v>
      </c>
    </row>
    <row r="101" spans="1:26" x14ac:dyDescent="0.2">
      <c r="A101" s="234" t="s">
        <v>108</v>
      </c>
      <c r="B101" s="234" t="s">
        <v>366</v>
      </c>
      <c r="C101" s="234" t="s">
        <v>20</v>
      </c>
      <c r="D101" s="234" t="s">
        <v>541</v>
      </c>
      <c r="E101" s="234" t="s">
        <v>544</v>
      </c>
      <c r="F101" s="234">
        <v>3</v>
      </c>
      <c r="G101" s="235">
        <v>2.1000000000000001E-2</v>
      </c>
      <c r="H101" s="236">
        <v>2.3E-2</v>
      </c>
      <c r="I101" s="236">
        <v>0.03</v>
      </c>
      <c r="J101" s="236">
        <v>3.6000000000000004E-2</v>
      </c>
      <c r="K101" s="237">
        <v>3.1E-2</v>
      </c>
      <c r="L101" s="238">
        <v>2.7999999999999997E-2</v>
      </c>
      <c r="M101" s="239">
        <v>2.7000000000000003E-2</v>
      </c>
      <c r="N101" s="240">
        <v>2.8999999999999998E-2</v>
      </c>
      <c r="O101" s="241">
        <v>3.4000000000000002E-2</v>
      </c>
      <c r="P101" s="242">
        <v>6.5000000000000002E-2</v>
      </c>
      <c r="Q101" s="243">
        <v>6.3E-2</v>
      </c>
      <c r="R101" s="244">
        <v>4.2999999999999997E-2</v>
      </c>
      <c r="S101" s="245">
        <v>4.7E-2</v>
      </c>
      <c r="T101" s="246">
        <v>4.0000000000000036E-3</v>
      </c>
      <c r="Z101" s="11"/>
    </row>
    <row r="102" spans="1:26" x14ac:dyDescent="0.2">
      <c r="A102" s="234" t="s">
        <v>109</v>
      </c>
      <c r="B102" s="234" t="s">
        <v>367</v>
      </c>
      <c r="C102" s="234" t="s">
        <v>22</v>
      </c>
      <c r="D102" s="234" t="s">
        <v>536</v>
      </c>
      <c r="E102" s="234" t="s">
        <v>544</v>
      </c>
      <c r="F102" s="234">
        <v>3</v>
      </c>
      <c r="G102" s="235">
        <v>3.1E-2</v>
      </c>
      <c r="H102" s="236">
        <v>2.8999999999999998E-2</v>
      </c>
      <c r="I102" s="236">
        <v>3.7999999999999999E-2</v>
      </c>
      <c r="J102" s="236">
        <v>4.4000000000000004E-2</v>
      </c>
      <c r="K102" s="237">
        <v>2.5000000000000001E-2</v>
      </c>
      <c r="L102" s="238">
        <v>2.8999999999999998E-2</v>
      </c>
      <c r="M102" s="239">
        <v>0.03</v>
      </c>
      <c r="N102" s="240">
        <v>3.6000000000000004E-2</v>
      </c>
      <c r="O102" s="241">
        <v>4.0999999999999995E-2</v>
      </c>
      <c r="P102" s="242">
        <v>5.7999999999999996E-2</v>
      </c>
      <c r="Q102" s="243">
        <v>5.5999999999999994E-2</v>
      </c>
      <c r="R102" s="244">
        <v>4.9000000000000002E-2</v>
      </c>
      <c r="S102" s="245">
        <v>0.04</v>
      </c>
      <c r="T102" s="246">
        <v>-9.0000000000000011E-3</v>
      </c>
      <c r="Z102" s="11"/>
    </row>
    <row r="103" spans="1:26" x14ac:dyDescent="0.2">
      <c r="A103" s="234" t="s">
        <v>110</v>
      </c>
      <c r="B103" s="234" t="s">
        <v>368</v>
      </c>
      <c r="C103" s="234" t="s">
        <v>20</v>
      </c>
      <c r="D103" s="234" t="s">
        <v>541</v>
      </c>
      <c r="E103" s="234" t="s">
        <v>544</v>
      </c>
      <c r="F103" s="234">
        <v>3</v>
      </c>
      <c r="G103" s="235">
        <v>2.5000000000000001E-2</v>
      </c>
      <c r="H103" s="236">
        <v>2.6000000000000002E-2</v>
      </c>
      <c r="I103" s="236">
        <v>0.03</v>
      </c>
      <c r="J103" s="236">
        <v>2.7000000000000003E-2</v>
      </c>
      <c r="K103" s="237">
        <v>3.1E-2</v>
      </c>
      <c r="L103" s="238">
        <v>2.5000000000000001E-2</v>
      </c>
      <c r="M103" s="239">
        <v>2.6000000000000002E-2</v>
      </c>
      <c r="N103" s="240">
        <v>2.4E-2</v>
      </c>
      <c r="O103" s="241">
        <v>0.03</v>
      </c>
      <c r="P103" s="242">
        <v>4.2999999999999997E-2</v>
      </c>
      <c r="Q103" s="243">
        <v>0.04</v>
      </c>
      <c r="R103" s="244">
        <v>3.5000000000000003E-2</v>
      </c>
      <c r="S103" s="245">
        <v>0.04</v>
      </c>
      <c r="T103" s="246">
        <v>4.9999999999999975E-3</v>
      </c>
      <c r="Z103" s="11"/>
    </row>
    <row r="104" spans="1:26" x14ac:dyDescent="0.2">
      <c r="A104" s="234" t="s">
        <v>111</v>
      </c>
      <c r="B104" s="234" t="s">
        <v>369</v>
      </c>
      <c r="C104" s="234" t="s">
        <v>26</v>
      </c>
      <c r="D104" s="234" t="s">
        <v>537</v>
      </c>
      <c r="E104" s="234" t="s">
        <v>545</v>
      </c>
      <c r="F104" s="234">
        <v>4</v>
      </c>
      <c r="G104" s="235">
        <v>2.1000000000000001E-2</v>
      </c>
      <c r="H104" s="236">
        <v>2.6000000000000002E-2</v>
      </c>
      <c r="I104" s="236">
        <v>3.9E-2</v>
      </c>
      <c r="J104" s="236">
        <v>3.5000000000000003E-2</v>
      </c>
      <c r="K104" s="237">
        <v>2.8999999999999998E-2</v>
      </c>
      <c r="L104" s="238">
        <v>2.7000000000000003E-2</v>
      </c>
      <c r="M104" s="239">
        <v>0.03</v>
      </c>
      <c r="N104" s="240">
        <v>0.03</v>
      </c>
      <c r="O104" s="241">
        <v>3.4000000000000002E-2</v>
      </c>
      <c r="P104" s="242">
        <v>6.0999999999999999E-2</v>
      </c>
      <c r="Q104" s="243">
        <v>5.5999999999999994E-2</v>
      </c>
      <c r="R104" s="244">
        <v>5.0999999999999997E-2</v>
      </c>
      <c r="S104" s="245">
        <v>5.4000000000000006E-2</v>
      </c>
      <c r="T104" s="246">
        <v>3.0000000000000096E-3</v>
      </c>
    </row>
    <row r="105" spans="1:26" x14ac:dyDescent="0.2">
      <c r="A105" s="234" t="s">
        <v>112</v>
      </c>
      <c r="B105" s="234" t="s">
        <v>370</v>
      </c>
      <c r="C105" s="234" t="s">
        <v>27</v>
      </c>
      <c r="D105" s="234" t="s">
        <v>539</v>
      </c>
      <c r="E105" s="234" t="s">
        <v>549</v>
      </c>
      <c r="F105" s="234">
        <v>8</v>
      </c>
      <c r="G105" s="235">
        <v>2.2000000000000002E-2</v>
      </c>
      <c r="H105" s="236">
        <v>2.8999999999999998E-2</v>
      </c>
      <c r="I105" s="236">
        <v>3.4000000000000002E-2</v>
      </c>
      <c r="J105" s="236">
        <v>3.4000000000000002E-2</v>
      </c>
      <c r="K105" s="237">
        <v>3.4000000000000002E-2</v>
      </c>
      <c r="L105" s="238">
        <v>3.2000000000000001E-2</v>
      </c>
      <c r="M105" s="239">
        <v>2.7999999999999997E-2</v>
      </c>
      <c r="N105" s="240">
        <v>2.8999999999999998E-2</v>
      </c>
      <c r="O105" s="241">
        <v>3.2000000000000001E-2</v>
      </c>
      <c r="P105" s="242">
        <v>0.05</v>
      </c>
      <c r="Q105" s="243">
        <v>5.0999999999999997E-2</v>
      </c>
      <c r="R105" s="244">
        <v>0.05</v>
      </c>
      <c r="S105" s="245">
        <v>4.5999999999999999E-2</v>
      </c>
      <c r="T105" s="246">
        <v>-4.0000000000000036E-3</v>
      </c>
      <c r="Z105" s="11"/>
    </row>
    <row r="106" spans="1:26" x14ac:dyDescent="0.2">
      <c r="A106" s="247" t="s">
        <v>8</v>
      </c>
      <c r="B106" s="234" t="s">
        <v>371</v>
      </c>
      <c r="C106" s="234" t="s">
        <v>28</v>
      </c>
      <c r="D106" s="234" t="s">
        <v>535</v>
      </c>
      <c r="E106" s="234" t="s">
        <v>542</v>
      </c>
      <c r="F106" s="234">
        <v>1</v>
      </c>
      <c r="G106" s="235">
        <v>1</v>
      </c>
      <c r="H106" s="236">
        <v>1</v>
      </c>
      <c r="I106" s="236">
        <v>1</v>
      </c>
      <c r="J106" s="236">
        <v>1</v>
      </c>
      <c r="K106" s="237">
        <v>0</v>
      </c>
      <c r="L106" s="238">
        <v>0</v>
      </c>
      <c r="M106" s="239">
        <v>0</v>
      </c>
      <c r="N106" s="240">
        <v>0</v>
      </c>
      <c r="O106" s="241">
        <v>0</v>
      </c>
      <c r="P106" s="242">
        <v>0</v>
      </c>
      <c r="Q106" s="243">
        <v>0</v>
      </c>
      <c r="R106" s="244">
        <v>0</v>
      </c>
      <c r="S106" s="245">
        <v>0</v>
      </c>
      <c r="T106" s="246">
        <v>0</v>
      </c>
      <c r="Z106" s="11"/>
    </row>
    <row r="107" spans="1:26" x14ac:dyDescent="0.2">
      <c r="A107" s="234" t="s">
        <v>113</v>
      </c>
      <c r="B107" s="234" t="s">
        <v>372</v>
      </c>
      <c r="C107" s="234" t="s">
        <v>26</v>
      </c>
      <c r="D107" s="234" t="s">
        <v>537</v>
      </c>
      <c r="E107" s="234" t="s">
        <v>545</v>
      </c>
      <c r="F107" s="234">
        <v>4</v>
      </c>
      <c r="G107" s="235">
        <v>4.4999999999999998E-2</v>
      </c>
      <c r="H107" s="236">
        <v>5.2000000000000005E-2</v>
      </c>
      <c r="I107" s="236">
        <v>7.0999999999999994E-2</v>
      </c>
      <c r="J107" s="236">
        <v>6.8000000000000005E-2</v>
      </c>
      <c r="K107" s="237">
        <v>5.4000000000000006E-2</v>
      </c>
      <c r="L107" s="238">
        <v>4.8000000000000001E-2</v>
      </c>
      <c r="M107" s="239">
        <v>4.7E-2</v>
      </c>
      <c r="N107" s="240">
        <v>4.7E-2</v>
      </c>
      <c r="O107" s="241">
        <v>5.0999999999999997E-2</v>
      </c>
      <c r="P107" s="242">
        <v>7.9000000000000001E-2</v>
      </c>
      <c r="Q107" s="243">
        <v>8.3000000000000004E-2</v>
      </c>
      <c r="R107" s="244">
        <v>7.8E-2</v>
      </c>
      <c r="S107" s="245">
        <v>7.6999999999999999E-2</v>
      </c>
      <c r="T107" s="246">
        <v>-1.0000000000000009E-3</v>
      </c>
      <c r="Z107" s="11"/>
    </row>
    <row r="108" spans="1:26" x14ac:dyDescent="0.2">
      <c r="A108" s="234" t="s">
        <v>114</v>
      </c>
      <c r="B108" s="234" t="s">
        <v>373</v>
      </c>
      <c r="C108" s="234" t="s">
        <v>22</v>
      </c>
      <c r="D108" s="234" t="s">
        <v>536</v>
      </c>
      <c r="E108" s="234" t="s">
        <v>542</v>
      </c>
      <c r="F108" s="234">
        <v>1</v>
      </c>
      <c r="G108" s="235">
        <v>2.2000000000000002E-2</v>
      </c>
      <c r="H108" s="236">
        <v>3.1E-2</v>
      </c>
      <c r="I108" s="236">
        <v>3.7999999999999999E-2</v>
      </c>
      <c r="J108" s="236">
        <v>3.9E-2</v>
      </c>
      <c r="K108" s="237">
        <v>2.2000000000000002E-2</v>
      </c>
      <c r="L108" s="238">
        <v>3.9E-2</v>
      </c>
      <c r="M108" s="239">
        <v>2.5000000000000001E-2</v>
      </c>
      <c r="N108" s="240">
        <v>3.3000000000000002E-2</v>
      </c>
      <c r="O108" s="241">
        <v>3.7000000000000005E-2</v>
      </c>
      <c r="P108" s="242">
        <v>4.2999999999999997E-2</v>
      </c>
      <c r="Q108" s="243">
        <v>4.4999999999999998E-2</v>
      </c>
      <c r="R108" s="244">
        <v>4.0999999999999995E-2</v>
      </c>
      <c r="S108" s="245">
        <v>4.0999999999999995E-2</v>
      </c>
      <c r="T108" s="246">
        <v>0</v>
      </c>
    </row>
    <row r="109" spans="1:26" x14ac:dyDescent="0.2">
      <c r="A109" s="247" t="s">
        <v>9</v>
      </c>
      <c r="B109" s="234" t="s">
        <v>374</v>
      </c>
      <c r="C109" s="234" t="s">
        <v>28</v>
      </c>
      <c r="D109" s="234" t="s">
        <v>535</v>
      </c>
      <c r="E109" s="234" t="s">
        <v>542</v>
      </c>
      <c r="F109" s="234">
        <v>1</v>
      </c>
      <c r="G109" s="235">
        <v>0</v>
      </c>
      <c r="H109" s="236">
        <v>0</v>
      </c>
      <c r="I109" s="236">
        <v>0</v>
      </c>
      <c r="J109" s="236">
        <v>0</v>
      </c>
      <c r="K109" s="237">
        <v>0</v>
      </c>
      <c r="L109" s="238">
        <v>0</v>
      </c>
      <c r="M109" s="239">
        <v>0</v>
      </c>
      <c r="N109" s="240">
        <v>0</v>
      </c>
      <c r="O109" s="241">
        <v>0</v>
      </c>
      <c r="P109" s="242">
        <v>0</v>
      </c>
      <c r="Q109" s="243">
        <v>0</v>
      </c>
      <c r="R109" s="244">
        <v>0</v>
      </c>
      <c r="S109" s="245">
        <v>0</v>
      </c>
      <c r="T109" s="246">
        <v>0</v>
      </c>
      <c r="Z109" s="11"/>
    </row>
    <row r="110" spans="1:26" x14ac:dyDescent="0.2">
      <c r="A110" s="247" t="s">
        <v>10</v>
      </c>
      <c r="B110" s="234" t="s">
        <v>375</v>
      </c>
      <c r="C110" s="234" t="s">
        <v>21</v>
      </c>
      <c r="D110" s="234" t="s">
        <v>533</v>
      </c>
      <c r="E110" s="234" t="s">
        <v>542</v>
      </c>
      <c r="F110" s="234">
        <v>1</v>
      </c>
      <c r="G110" s="235">
        <v>4.2000000000000003E-2</v>
      </c>
      <c r="H110" s="236">
        <v>4.2000000000000003E-2</v>
      </c>
      <c r="I110" s="236">
        <v>4.2000000000000003E-2</v>
      </c>
      <c r="J110" s="236">
        <v>4.2999999999999997E-2</v>
      </c>
      <c r="K110" s="237">
        <v>4.2999999999999997E-2</v>
      </c>
      <c r="L110" s="238">
        <v>4.4999999999999998E-2</v>
      </c>
      <c r="M110" s="239">
        <v>4.2999999999999997E-2</v>
      </c>
      <c r="N110" s="240">
        <v>4.2999999999999997E-2</v>
      </c>
      <c r="O110" s="241">
        <v>4.2000000000000003E-2</v>
      </c>
      <c r="P110" s="242">
        <v>0.04</v>
      </c>
      <c r="Q110" s="243">
        <v>4.4999999999999998E-2</v>
      </c>
      <c r="R110" s="244">
        <v>6.5000000000000002E-2</v>
      </c>
      <c r="S110" s="245">
        <v>4.4999999999999998E-2</v>
      </c>
      <c r="T110" s="246">
        <v>-2.0000000000000004E-2</v>
      </c>
      <c r="Z110" s="11"/>
    </row>
    <row r="111" spans="1:26" x14ac:dyDescent="0.2">
      <c r="A111" s="234" t="s">
        <v>115</v>
      </c>
      <c r="B111" s="234" t="s">
        <v>376</v>
      </c>
      <c r="C111" s="234" t="s">
        <v>27</v>
      </c>
      <c r="D111" s="234" t="s">
        <v>539</v>
      </c>
      <c r="E111" s="234" t="s">
        <v>549</v>
      </c>
      <c r="F111" s="234">
        <v>8</v>
      </c>
      <c r="G111" s="235">
        <v>0.03</v>
      </c>
      <c r="H111" s="236">
        <v>4.4000000000000004E-2</v>
      </c>
      <c r="I111" s="236">
        <v>6.6000000000000003E-2</v>
      </c>
      <c r="J111" s="236">
        <v>0.06</v>
      </c>
      <c r="K111" s="237">
        <v>5.4000000000000006E-2</v>
      </c>
      <c r="L111" s="238">
        <v>4.4999999999999998E-2</v>
      </c>
      <c r="M111" s="239">
        <v>4.4000000000000004E-2</v>
      </c>
      <c r="N111" s="240">
        <v>0.04</v>
      </c>
      <c r="O111" s="241">
        <v>0.05</v>
      </c>
      <c r="P111" s="242">
        <v>7.400000000000001E-2</v>
      </c>
      <c r="Q111" s="243">
        <v>7.0000000000000007E-2</v>
      </c>
      <c r="R111" s="244">
        <v>6.0999999999999999E-2</v>
      </c>
      <c r="S111" s="245">
        <v>6.7000000000000004E-2</v>
      </c>
      <c r="T111" s="246">
        <v>6.0000000000000053E-3</v>
      </c>
      <c r="Z111" s="11"/>
    </row>
    <row r="112" spans="1:26" x14ac:dyDescent="0.2">
      <c r="A112" s="234" t="s">
        <v>117</v>
      </c>
      <c r="B112" s="234" t="s">
        <v>377</v>
      </c>
      <c r="C112" s="234" t="s">
        <v>27</v>
      </c>
      <c r="D112" s="234" t="s">
        <v>539</v>
      </c>
      <c r="E112" s="234" t="s">
        <v>549</v>
      </c>
      <c r="F112" s="234">
        <v>8</v>
      </c>
      <c r="G112" s="235">
        <v>2.5000000000000001E-2</v>
      </c>
      <c r="H112" s="236">
        <v>3.4000000000000002E-2</v>
      </c>
      <c r="I112" s="236">
        <v>3.9E-2</v>
      </c>
      <c r="J112" s="236">
        <v>4.5999999999999999E-2</v>
      </c>
      <c r="K112" s="237">
        <v>4.5999999999999999E-2</v>
      </c>
      <c r="L112" s="238">
        <v>3.7000000000000005E-2</v>
      </c>
      <c r="M112" s="239">
        <v>4.0999999999999995E-2</v>
      </c>
      <c r="N112" s="240">
        <v>3.5000000000000003E-2</v>
      </c>
      <c r="O112" s="241">
        <v>4.2000000000000003E-2</v>
      </c>
      <c r="P112" s="242">
        <v>5.9000000000000004E-2</v>
      </c>
      <c r="Q112" s="243">
        <v>5.0999999999999997E-2</v>
      </c>
      <c r="R112" s="244">
        <v>5.2000000000000005E-2</v>
      </c>
      <c r="S112" s="245">
        <v>5.4000000000000006E-2</v>
      </c>
      <c r="T112" s="246">
        <v>2.0000000000000018E-3</v>
      </c>
    </row>
    <row r="113" spans="1:26" x14ac:dyDescent="0.2">
      <c r="A113" s="234" t="s">
        <v>116</v>
      </c>
      <c r="B113" s="234" t="s">
        <v>378</v>
      </c>
      <c r="C113" s="234" t="s">
        <v>27</v>
      </c>
      <c r="D113" s="234" t="s">
        <v>539</v>
      </c>
      <c r="E113" s="234" t="s">
        <v>549</v>
      </c>
      <c r="F113" s="234">
        <v>8</v>
      </c>
      <c r="G113" s="235">
        <v>0.03</v>
      </c>
      <c r="H113" s="236">
        <v>3.7999999999999999E-2</v>
      </c>
      <c r="I113" s="236">
        <v>0.05</v>
      </c>
      <c r="J113" s="236">
        <v>4.9000000000000002E-2</v>
      </c>
      <c r="K113" s="237">
        <v>4.4999999999999998E-2</v>
      </c>
      <c r="L113" s="238">
        <v>4.2000000000000003E-2</v>
      </c>
      <c r="M113" s="239">
        <v>3.7999999999999999E-2</v>
      </c>
      <c r="N113" s="240">
        <v>3.6000000000000004E-2</v>
      </c>
      <c r="O113" s="241">
        <v>4.0999999999999995E-2</v>
      </c>
      <c r="P113" s="242">
        <v>6.4000000000000001E-2</v>
      </c>
      <c r="Q113" s="243">
        <v>0.06</v>
      </c>
      <c r="R113" s="244">
        <v>5.2999999999999999E-2</v>
      </c>
      <c r="S113" s="245">
        <v>5.7999999999999996E-2</v>
      </c>
      <c r="T113" s="246">
        <v>4.9999999999999975E-3</v>
      </c>
      <c r="Z113" s="11"/>
    </row>
    <row r="114" spans="1:26" x14ac:dyDescent="0.2">
      <c r="A114" s="234" t="s">
        <v>118</v>
      </c>
      <c r="B114" s="234" t="s">
        <v>379</v>
      </c>
      <c r="C114" s="234" t="s">
        <v>26</v>
      </c>
      <c r="D114" s="234" t="s">
        <v>537</v>
      </c>
      <c r="E114" s="234" t="s">
        <v>545</v>
      </c>
      <c r="F114" s="234">
        <v>4</v>
      </c>
      <c r="G114" s="235">
        <v>2.3E-2</v>
      </c>
      <c r="H114" s="236">
        <v>2.5000000000000001E-2</v>
      </c>
      <c r="I114" s="236">
        <v>3.3000000000000002E-2</v>
      </c>
      <c r="J114" s="236">
        <v>3.7999999999999999E-2</v>
      </c>
      <c r="K114" s="237">
        <v>3.6000000000000004E-2</v>
      </c>
      <c r="L114" s="238">
        <v>2.7999999999999997E-2</v>
      </c>
      <c r="M114" s="239">
        <v>0.03</v>
      </c>
      <c r="N114" s="240">
        <v>2.7999999999999997E-2</v>
      </c>
      <c r="O114" s="241">
        <v>3.1E-2</v>
      </c>
      <c r="P114" s="242">
        <v>4.4999999999999998E-2</v>
      </c>
      <c r="Q114" s="243">
        <v>5.0999999999999997E-2</v>
      </c>
      <c r="R114" s="244">
        <v>4.5999999999999999E-2</v>
      </c>
      <c r="S114" s="245">
        <v>4.0999999999999995E-2</v>
      </c>
      <c r="T114" s="246">
        <v>-5.0000000000000044E-3</v>
      </c>
      <c r="Z114" s="11"/>
    </row>
    <row r="115" spans="1:26" x14ac:dyDescent="0.2">
      <c r="A115" s="234" t="s">
        <v>119</v>
      </c>
      <c r="B115" s="234" t="s">
        <v>380</v>
      </c>
      <c r="C115" s="234" t="s">
        <v>22</v>
      </c>
      <c r="D115" s="234" t="s">
        <v>536</v>
      </c>
      <c r="E115" s="234" t="s">
        <v>544</v>
      </c>
      <c r="F115" s="234">
        <v>3</v>
      </c>
      <c r="G115" s="235">
        <v>2.4E-2</v>
      </c>
      <c r="H115" s="236">
        <v>2.4E-2</v>
      </c>
      <c r="I115" s="236">
        <v>2.2000000000000002E-2</v>
      </c>
      <c r="J115" s="236">
        <v>2.3E-2</v>
      </c>
      <c r="K115" s="237">
        <v>2.3E-2</v>
      </c>
      <c r="L115" s="238">
        <v>2.7000000000000003E-2</v>
      </c>
      <c r="M115" s="239">
        <v>2.7000000000000003E-2</v>
      </c>
      <c r="N115" s="240">
        <v>2.4E-2</v>
      </c>
      <c r="O115" s="241">
        <v>2.5000000000000001E-2</v>
      </c>
      <c r="P115" s="242">
        <v>3.4000000000000002E-2</v>
      </c>
      <c r="Q115" s="243">
        <v>3.3000000000000002E-2</v>
      </c>
      <c r="R115" s="244">
        <v>3.4000000000000002E-2</v>
      </c>
      <c r="S115" s="245">
        <v>3.7000000000000005E-2</v>
      </c>
      <c r="T115" s="246">
        <v>3.0000000000000027E-3</v>
      </c>
      <c r="Z115" s="11"/>
    </row>
    <row r="116" spans="1:26" x14ac:dyDescent="0.2">
      <c r="A116" s="234" t="s">
        <v>120</v>
      </c>
      <c r="B116" s="234" t="s">
        <v>381</v>
      </c>
      <c r="C116" s="234" t="s">
        <v>24</v>
      </c>
      <c r="D116" s="234" t="s">
        <v>534</v>
      </c>
      <c r="E116" s="234" t="s">
        <v>545</v>
      </c>
      <c r="F116" s="234">
        <v>4</v>
      </c>
      <c r="G116" s="235">
        <v>0.03</v>
      </c>
      <c r="H116" s="236">
        <v>2.7000000000000003E-2</v>
      </c>
      <c r="I116" s="236">
        <v>2.6000000000000002E-2</v>
      </c>
      <c r="J116" s="236">
        <v>2.7999999999999997E-2</v>
      </c>
      <c r="K116" s="237">
        <v>2.8999999999999998E-2</v>
      </c>
      <c r="L116" s="238">
        <v>2.3E-2</v>
      </c>
      <c r="M116" s="239">
        <v>0.03</v>
      </c>
      <c r="N116" s="240">
        <v>0.03</v>
      </c>
      <c r="O116" s="241">
        <v>2.7999999999999997E-2</v>
      </c>
      <c r="P116" s="242">
        <v>0.04</v>
      </c>
      <c r="Q116" s="243">
        <v>4.4000000000000004E-2</v>
      </c>
      <c r="R116" s="244">
        <v>4.7E-2</v>
      </c>
      <c r="S116" s="245">
        <v>4.8000000000000001E-2</v>
      </c>
      <c r="T116" s="246">
        <v>1.0000000000000009E-3</v>
      </c>
    </row>
    <row r="117" spans="1:26" x14ac:dyDescent="0.2">
      <c r="A117" s="234" t="s">
        <v>11</v>
      </c>
      <c r="B117" s="234" t="s">
        <v>382</v>
      </c>
      <c r="C117" s="234" t="s">
        <v>21</v>
      </c>
      <c r="D117" s="234" t="s">
        <v>533</v>
      </c>
      <c r="E117" s="234" t="s">
        <v>542</v>
      </c>
      <c r="F117" s="234">
        <v>1</v>
      </c>
      <c r="G117" s="235">
        <v>4.8000000000000001E-2</v>
      </c>
      <c r="H117" s="236">
        <v>8.6999999999999994E-2</v>
      </c>
      <c r="I117" s="236">
        <v>4.8000000000000001E-2</v>
      </c>
      <c r="J117" s="236">
        <v>0</v>
      </c>
      <c r="K117" s="237">
        <v>0</v>
      </c>
      <c r="L117" s="238">
        <v>0</v>
      </c>
      <c r="M117" s="239">
        <v>0</v>
      </c>
      <c r="N117" s="240">
        <v>0</v>
      </c>
      <c r="O117" s="241">
        <v>4.8000000000000001E-2</v>
      </c>
      <c r="P117" s="242">
        <v>0.05</v>
      </c>
      <c r="Q117" s="243">
        <v>0.16699999999999998</v>
      </c>
      <c r="R117" s="244">
        <v>0.13</v>
      </c>
      <c r="S117" s="245">
        <v>4.8000000000000001E-2</v>
      </c>
      <c r="T117" s="246">
        <v>-8.2000000000000003E-2</v>
      </c>
      <c r="Z117" s="11"/>
    </row>
    <row r="118" spans="1:26" x14ac:dyDescent="0.2">
      <c r="A118" s="234" t="s">
        <v>121</v>
      </c>
      <c r="B118" s="234" t="s">
        <v>383</v>
      </c>
      <c r="C118" s="234" t="s">
        <v>22</v>
      </c>
      <c r="D118" s="234" t="s">
        <v>536</v>
      </c>
      <c r="E118" s="234" t="s">
        <v>542</v>
      </c>
      <c r="F118" s="234">
        <v>1</v>
      </c>
      <c r="G118" s="235">
        <v>2.7000000000000003E-2</v>
      </c>
      <c r="H118" s="236">
        <v>3.3000000000000002E-2</v>
      </c>
      <c r="I118" s="236">
        <v>3.7000000000000005E-2</v>
      </c>
      <c r="J118" s="236">
        <v>3.7000000000000005E-2</v>
      </c>
      <c r="K118" s="237">
        <v>4.0999999999999995E-2</v>
      </c>
      <c r="L118" s="238">
        <v>3.9E-2</v>
      </c>
      <c r="M118" s="239">
        <v>4.2000000000000003E-2</v>
      </c>
      <c r="N118" s="240">
        <v>4.5999999999999999E-2</v>
      </c>
      <c r="O118" s="241">
        <v>4.8000000000000001E-2</v>
      </c>
      <c r="P118" s="242">
        <v>7.2999999999999995E-2</v>
      </c>
      <c r="Q118" s="243">
        <v>7.0999999999999994E-2</v>
      </c>
      <c r="R118" s="244">
        <v>0.06</v>
      </c>
      <c r="S118" s="245">
        <v>5.7999999999999996E-2</v>
      </c>
      <c r="T118" s="246">
        <v>-2.0000000000000018E-3</v>
      </c>
      <c r="Z118" s="11"/>
    </row>
    <row r="119" spans="1:26" x14ac:dyDescent="0.2">
      <c r="A119" s="234" t="s">
        <v>122</v>
      </c>
      <c r="B119" s="234" t="s">
        <v>384</v>
      </c>
      <c r="C119" s="234" t="s">
        <v>22</v>
      </c>
      <c r="D119" s="234" t="s">
        <v>536</v>
      </c>
      <c r="E119" s="234" t="s">
        <v>543</v>
      </c>
      <c r="F119" s="234">
        <v>2</v>
      </c>
      <c r="G119" s="235">
        <v>1.8000000000000002E-2</v>
      </c>
      <c r="H119" s="236">
        <v>2.2000000000000002E-2</v>
      </c>
      <c r="I119" s="236">
        <v>3.3000000000000002E-2</v>
      </c>
      <c r="J119" s="236">
        <v>4.2999999999999997E-2</v>
      </c>
      <c r="K119" s="237">
        <v>2.7999999999999997E-2</v>
      </c>
      <c r="L119" s="238">
        <v>3.2000000000000001E-2</v>
      </c>
      <c r="M119" s="239">
        <v>3.1E-2</v>
      </c>
      <c r="N119" s="240">
        <v>3.4000000000000002E-2</v>
      </c>
      <c r="O119" s="241">
        <v>3.1E-2</v>
      </c>
      <c r="P119" s="242">
        <v>5.2999999999999999E-2</v>
      </c>
      <c r="Q119" s="243">
        <v>6.6000000000000003E-2</v>
      </c>
      <c r="R119" s="244">
        <v>0.04</v>
      </c>
      <c r="S119" s="245">
        <v>4.2000000000000003E-2</v>
      </c>
      <c r="T119" s="246">
        <v>2.0000000000000018E-3</v>
      </c>
      <c r="Z119" s="11"/>
    </row>
    <row r="120" spans="1:26" x14ac:dyDescent="0.2">
      <c r="A120" s="234" t="s">
        <v>123</v>
      </c>
      <c r="B120" s="234" t="s">
        <v>385</v>
      </c>
      <c r="C120" s="234" t="s">
        <v>23</v>
      </c>
      <c r="D120" s="234" t="s">
        <v>538</v>
      </c>
      <c r="E120" s="234" t="s">
        <v>546</v>
      </c>
      <c r="F120" s="234">
        <v>5</v>
      </c>
      <c r="G120" s="235">
        <v>2.2000000000000002E-2</v>
      </c>
      <c r="H120" s="236">
        <v>2.5000000000000001E-2</v>
      </c>
      <c r="I120" s="236">
        <v>3.2000000000000001E-2</v>
      </c>
      <c r="J120" s="236">
        <v>3.4000000000000002E-2</v>
      </c>
      <c r="K120" s="237">
        <v>2.7999999999999997E-2</v>
      </c>
      <c r="L120" s="238">
        <v>2.8999999999999998E-2</v>
      </c>
      <c r="M120" s="239">
        <v>3.3000000000000002E-2</v>
      </c>
      <c r="N120" s="240">
        <v>3.3000000000000002E-2</v>
      </c>
      <c r="O120" s="241">
        <v>3.7999999999999999E-2</v>
      </c>
      <c r="P120" s="242">
        <v>5.7000000000000002E-2</v>
      </c>
      <c r="Q120" s="243">
        <v>5.5999999999999994E-2</v>
      </c>
      <c r="R120" s="244">
        <v>5.2000000000000005E-2</v>
      </c>
      <c r="S120" s="245">
        <v>5.4000000000000006E-2</v>
      </c>
      <c r="T120" s="246">
        <v>2.0000000000000018E-3</v>
      </c>
    </row>
    <row r="121" spans="1:26" x14ac:dyDescent="0.2">
      <c r="A121" s="234" t="s">
        <v>124</v>
      </c>
      <c r="B121" s="234" t="s">
        <v>386</v>
      </c>
      <c r="C121" s="234" t="s">
        <v>23</v>
      </c>
      <c r="D121" s="234" t="s">
        <v>538</v>
      </c>
      <c r="E121" s="234" t="s">
        <v>543</v>
      </c>
      <c r="F121" s="234">
        <v>2</v>
      </c>
      <c r="G121" s="235">
        <v>2.2000000000000002E-2</v>
      </c>
      <c r="H121" s="236">
        <v>3.5000000000000003E-2</v>
      </c>
      <c r="I121" s="236">
        <v>0.04</v>
      </c>
      <c r="J121" s="236">
        <v>4.0999999999999995E-2</v>
      </c>
      <c r="K121" s="237">
        <v>2.7999999999999997E-2</v>
      </c>
      <c r="L121" s="238">
        <v>3.4000000000000002E-2</v>
      </c>
      <c r="M121" s="239">
        <v>3.1E-2</v>
      </c>
      <c r="N121" s="240">
        <v>3.4000000000000002E-2</v>
      </c>
      <c r="O121" s="241">
        <v>3.9E-2</v>
      </c>
      <c r="P121" s="242">
        <v>6.7000000000000004E-2</v>
      </c>
      <c r="Q121" s="243">
        <v>5.7000000000000002E-2</v>
      </c>
      <c r="R121" s="244">
        <v>6.3E-2</v>
      </c>
      <c r="S121" s="245">
        <v>0.05</v>
      </c>
      <c r="T121" s="246">
        <v>-1.2999999999999998E-2</v>
      </c>
      <c r="Z121" s="11"/>
    </row>
    <row r="122" spans="1:26" x14ac:dyDescent="0.2">
      <c r="A122" s="234" t="s">
        <v>125</v>
      </c>
      <c r="B122" s="234" t="s">
        <v>387</v>
      </c>
      <c r="C122" s="234" t="s">
        <v>26</v>
      </c>
      <c r="D122" s="234" t="s">
        <v>537</v>
      </c>
      <c r="E122" s="234" t="s">
        <v>546</v>
      </c>
      <c r="F122" s="234">
        <v>5</v>
      </c>
      <c r="G122" s="235">
        <v>2.5000000000000001E-2</v>
      </c>
      <c r="H122" s="236">
        <v>3.6000000000000004E-2</v>
      </c>
      <c r="I122" s="236">
        <v>4.2000000000000003E-2</v>
      </c>
      <c r="J122" s="236">
        <v>4.2000000000000003E-2</v>
      </c>
      <c r="K122" s="237">
        <v>4.2999999999999997E-2</v>
      </c>
      <c r="L122" s="238">
        <v>4.2000000000000003E-2</v>
      </c>
      <c r="M122" s="239">
        <v>4.2000000000000003E-2</v>
      </c>
      <c r="N122" s="240">
        <v>4.4999999999999998E-2</v>
      </c>
      <c r="O122" s="241">
        <v>4.8000000000000001E-2</v>
      </c>
      <c r="P122" s="242">
        <v>7.8E-2</v>
      </c>
      <c r="Q122" s="243">
        <v>7.0999999999999994E-2</v>
      </c>
      <c r="R122" s="244">
        <v>6.0999999999999999E-2</v>
      </c>
      <c r="S122" s="245">
        <v>0.06</v>
      </c>
      <c r="T122" s="246">
        <v>-1.0000000000000009E-3</v>
      </c>
      <c r="Z122" s="11"/>
    </row>
    <row r="123" spans="1:26" x14ac:dyDescent="0.2">
      <c r="A123" s="234" t="s">
        <v>126</v>
      </c>
      <c r="B123" s="234" t="s">
        <v>388</v>
      </c>
      <c r="C123" s="234" t="s">
        <v>24</v>
      </c>
      <c r="D123" s="234" t="s">
        <v>534</v>
      </c>
      <c r="E123" s="234" t="s">
        <v>545</v>
      </c>
      <c r="F123" s="234">
        <v>4</v>
      </c>
      <c r="G123" s="235">
        <v>3.1E-2</v>
      </c>
      <c r="H123" s="236">
        <v>2.8999999999999998E-2</v>
      </c>
      <c r="I123" s="236">
        <v>3.4000000000000002E-2</v>
      </c>
      <c r="J123" s="236">
        <v>3.7000000000000005E-2</v>
      </c>
      <c r="K123" s="237">
        <v>4.2000000000000003E-2</v>
      </c>
      <c r="L123" s="238">
        <v>2.7999999999999997E-2</v>
      </c>
      <c r="M123" s="239">
        <v>2.6000000000000002E-2</v>
      </c>
      <c r="N123" s="240">
        <v>4.2000000000000003E-2</v>
      </c>
      <c r="O123" s="241">
        <v>4.2999999999999997E-2</v>
      </c>
      <c r="P123" s="242">
        <v>6.9000000000000006E-2</v>
      </c>
      <c r="Q123" s="243">
        <v>0.08</v>
      </c>
      <c r="R123" s="244">
        <v>6.5000000000000002E-2</v>
      </c>
      <c r="S123" s="245">
        <v>6.5000000000000002E-2</v>
      </c>
      <c r="T123" s="246">
        <v>0</v>
      </c>
      <c r="Z123" s="11"/>
    </row>
    <row r="124" spans="1:26" x14ac:dyDescent="0.2">
      <c r="A124" s="234" t="s">
        <v>127</v>
      </c>
      <c r="B124" s="234" t="s">
        <v>389</v>
      </c>
      <c r="C124" s="234" t="s">
        <v>22</v>
      </c>
      <c r="D124" s="234" t="s">
        <v>536</v>
      </c>
      <c r="E124" s="234" t="s">
        <v>543</v>
      </c>
      <c r="F124" s="234">
        <v>2</v>
      </c>
      <c r="G124" s="235">
        <v>0.02</v>
      </c>
      <c r="H124" s="236">
        <v>2.2000000000000002E-2</v>
      </c>
      <c r="I124" s="236">
        <v>2.8999999999999998E-2</v>
      </c>
      <c r="J124" s="236">
        <v>3.1E-2</v>
      </c>
      <c r="K124" s="237">
        <v>2.4E-2</v>
      </c>
      <c r="L124" s="238">
        <v>0.03</v>
      </c>
      <c r="M124" s="239">
        <v>2.7000000000000003E-2</v>
      </c>
      <c r="N124" s="240">
        <v>0.03</v>
      </c>
      <c r="O124" s="241">
        <v>2.8999999999999998E-2</v>
      </c>
      <c r="P124" s="242">
        <v>5.4000000000000006E-2</v>
      </c>
      <c r="Q124" s="243">
        <v>5.2999999999999999E-2</v>
      </c>
      <c r="R124" s="244">
        <v>0.04</v>
      </c>
      <c r="S124" s="245">
        <v>4.5999999999999999E-2</v>
      </c>
      <c r="T124" s="246">
        <v>5.9999999999999984E-3</v>
      </c>
    </row>
    <row r="125" spans="1:26" x14ac:dyDescent="0.2">
      <c r="A125" s="234" t="s">
        <v>128</v>
      </c>
      <c r="B125" s="234" t="s">
        <v>390</v>
      </c>
      <c r="C125" s="234" t="s">
        <v>26</v>
      </c>
      <c r="D125" s="234" t="s">
        <v>537</v>
      </c>
      <c r="E125" s="234" t="s">
        <v>548</v>
      </c>
      <c r="F125" s="234">
        <v>7</v>
      </c>
      <c r="G125" s="235">
        <v>2.6000000000000002E-2</v>
      </c>
      <c r="H125" s="236">
        <v>3.4000000000000002E-2</v>
      </c>
      <c r="I125" s="236">
        <v>4.7E-2</v>
      </c>
      <c r="J125" s="236">
        <v>4.9000000000000002E-2</v>
      </c>
      <c r="K125" s="237">
        <v>0.04</v>
      </c>
      <c r="L125" s="238">
        <v>3.3000000000000002E-2</v>
      </c>
      <c r="M125" s="239">
        <v>3.1E-2</v>
      </c>
      <c r="N125" s="240">
        <v>3.1E-2</v>
      </c>
      <c r="O125" s="241">
        <v>2.8999999999999998E-2</v>
      </c>
      <c r="P125" s="242">
        <v>5.2999999999999999E-2</v>
      </c>
      <c r="Q125" s="243">
        <v>4.8000000000000001E-2</v>
      </c>
      <c r="R125" s="244">
        <v>4.8000000000000001E-2</v>
      </c>
      <c r="S125" s="245">
        <v>4.8000000000000001E-2</v>
      </c>
      <c r="T125" s="246">
        <v>0</v>
      </c>
      <c r="Z125" s="11"/>
    </row>
    <row r="126" spans="1:26" x14ac:dyDescent="0.2">
      <c r="A126" s="234" t="s">
        <v>129</v>
      </c>
      <c r="B126" s="234" t="s">
        <v>391</v>
      </c>
      <c r="C126" s="234" t="s">
        <v>23</v>
      </c>
      <c r="D126" s="234" t="s">
        <v>538</v>
      </c>
      <c r="E126" s="234" t="s">
        <v>547</v>
      </c>
      <c r="F126" s="234">
        <v>6</v>
      </c>
      <c r="G126" s="235">
        <v>2.5000000000000001E-2</v>
      </c>
      <c r="H126" s="236">
        <v>0.03</v>
      </c>
      <c r="I126" s="236">
        <v>3.7000000000000005E-2</v>
      </c>
      <c r="J126" s="236">
        <v>3.9E-2</v>
      </c>
      <c r="K126" s="237">
        <v>3.2000000000000001E-2</v>
      </c>
      <c r="L126" s="238">
        <v>3.1E-2</v>
      </c>
      <c r="M126" s="239">
        <v>3.2000000000000001E-2</v>
      </c>
      <c r="N126" s="240">
        <v>3.1E-2</v>
      </c>
      <c r="O126" s="241">
        <v>3.5000000000000003E-2</v>
      </c>
      <c r="P126" s="242">
        <v>5.5999999999999994E-2</v>
      </c>
      <c r="Q126" s="243">
        <v>5.5999999999999994E-2</v>
      </c>
      <c r="R126" s="244">
        <v>4.8000000000000001E-2</v>
      </c>
      <c r="S126" s="245">
        <v>4.9000000000000002E-2</v>
      </c>
      <c r="T126" s="246">
        <v>1.0000000000000009E-3</v>
      </c>
      <c r="Z126" s="11"/>
    </row>
    <row r="127" spans="1:26" x14ac:dyDescent="0.2">
      <c r="A127" s="234" t="s">
        <v>130</v>
      </c>
      <c r="B127" s="234" t="s">
        <v>392</v>
      </c>
      <c r="C127" s="234" t="s">
        <v>23</v>
      </c>
      <c r="D127" s="234" t="s">
        <v>538</v>
      </c>
      <c r="E127" s="234" t="s">
        <v>546</v>
      </c>
      <c r="F127" s="234">
        <v>5</v>
      </c>
      <c r="G127" s="235">
        <v>2.5000000000000001E-2</v>
      </c>
      <c r="H127" s="236">
        <v>2.6000000000000002E-2</v>
      </c>
      <c r="I127" s="236">
        <v>3.3000000000000002E-2</v>
      </c>
      <c r="J127" s="236">
        <v>3.1E-2</v>
      </c>
      <c r="K127" s="237">
        <v>3.2000000000000001E-2</v>
      </c>
      <c r="L127" s="238">
        <v>2.8999999999999998E-2</v>
      </c>
      <c r="M127" s="239">
        <v>2.8999999999999998E-2</v>
      </c>
      <c r="N127" s="240">
        <v>2.7000000000000003E-2</v>
      </c>
      <c r="O127" s="241">
        <v>0.03</v>
      </c>
      <c r="P127" s="242">
        <v>4.7E-2</v>
      </c>
      <c r="Q127" s="243">
        <v>4.9000000000000002E-2</v>
      </c>
      <c r="R127" s="244">
        <v>0.04</v>
      </c>
      <c r="S127" s="245">
        <v>4.2999999999999997E-2</v>
      </c>
      <c r="T127" s="246">
        <v>2.9999999999999957E-3</v>
      </c>
      <c r="Z127" s="11"/>
    </row>
    <row r="128" spans="1:26" x14ac:dyDescent="0.2">
      <c r="A128" s="234" t="s">
        <v>131</v>
      </c>
      <c r="B128" s="234" t="s">
        <v>393</v>
      </c>
      <c r="C128" s="234" t="s">
        <v>26</v>
      </c>
      <c r="D128" s="234" t="s">
        <v>537</v>
      </c>
      <c r="E128" s="234" t="s">
        <v>548</v>
      </c>
      <c r="F128" s="234">
        <v>7</v>
      </c>
      <c r="G128" s="235">
        <v>2.7999999999999997E-2</v>
      </c>
      <c r="H128" s="236">
        <v>0.04</v>
      </c>
      <c r="I128" s="236">
        <v>5.5E-2</v>
      </c>
      <c r="J128" s="236">
        <v>5.2000000000000005E-2</v>
      </c>
      <c r="K128" s="237">
        <v>4.5999999999999999E-2</v>
      </c>
      <c r="L128" s="238">
        <v>4.2000000000000003E-2</v>
      </c>
      <c r="M128" s="239">
        <v>3.9E-2</v>
      </c>
      <c r="N128" s="240">
        <v>3.7999999999999999E-2</v>
      </c>
      <c r="O128" s="241">
        <v>4.2000000000000003E-2</v>
      </c>
      <c r="P128" s="242">
        <v>6.7000000000000004E-2</v>
      </c>
      <c r="Q128" s="243">
        <v>6.6000000000000003E-2</v>
      </c>
      <c r="R128" s="244">
        <v>5.7999999999999996E-2</v>
      </c>
      <c r="S128" s="245">
        <v>6.0999999999999999E-2</v>
      </c>
      <c r="T128" s="246">
        <v>3.0000000000000027E-3</v>
      </c>
    </row>
    <row r="129" spans="1:26" x14ac:dyDescent="0.2">
      <c r="A129" s="234" t="s">
        <v>132</v>
      </c>
      <c r="B129" s="234" t="s">
        <v>394</v>
      </c>
      <c r="C129" s="234" t="s">
        <v>21</v>
      </c>
      <c r="D129" s="234" t="s">
        <v>533</v>
      </c>
      <c r="E129" s="234" t="s">
        <v>542</v>
      </c>
      <c r="F129" s="234">
        <v>1</v>
      </c>
      <c r="G129" s="235">
        <v>2.6000000000000002E-2</v>
      </c>
      <c r="H129" s="236">
        <v>3.6000000000000004E-2</v>
      </c>
      <c r="I129" s="236">
        <v>3.7999999999999999E-2</v>
      </c>
      <c r="J129" s="236">
        <v>3.7999999999999999E-2</v>
      </c>
      <c r="K129" s="237">
        <v>0.03</v>
      </c>
      <c r="L129" s="238">
        <v>3.2000000000000001E-2</v>
      </c>
      <c r="M129" s="239">
        <v>2.7999999999999997E-2</v>
      </c>
      <c r="N129" s="240">
        <v>2.3E-2</v>
      </c>
      <c r="O129" s="241">
        <v>2.5000000000000001E-2</v>
      </c>
      <c r="P129" s="242">
        <v>4.8000000000000001E-2</v>
      </c>
      <c r="Q129" s="243">
        <v>5.2000000000000005E-2</v>
      </c>
      <c r="R129" s="244">
        <v>4.9000000000000002E-2</v>
      </c>
      <c r="S129" s="245">
        <v>5.2000000000000005E-2</v>
      </c>
      <c r="T129" s="246">
        <v>3.0000000000000027E-3</v>
      </c>
      <c r="Z129" s="11"/>
    </row>
    <row r="130" spans="1:26" x14ac:dyDescent="0.2">
      <c r="A130" s="234" t="s">
        <v>133</v>
      </c>
      <c r="B130" s="234" t="s">
        <v>395</v>
      </c>
      <c r="C130" s="234" t="s">
        <v>24</v>
      </c>
      <c r="D130" s="234" t="s">
        <v>534</v>
      </c>
      <c r="E130" s="234" t="s">
        <v>545</v>
      </c>
      <c r="F130" s="234">
        <v>4</v>
      </c>
      <c r="G130" s="235">
        <v>2.6000000000000002E-2</v>
      </c>
      <c r="H130" s="236">
        <v>3.4000000000000002E-2</v>
      </c>
      <c r="I130" s="236">
        <v>4.4000000000000004E-2</v>
      </c>
      <c r="J130" s="236">
        <v>4.5999999999999999E-2</v>
      </c>
      <c r="K130" s="237">
        <v>4.0999999999999995E-2</v>
      </c>
      <c r="L130" s="238">
        <v>3.7999999999999999E-2</v>
      </c>
      <c r="M130" s="239">
        <v>3.7999999999999999E-2</v>
      </c>
      <c r="N130" s="240">
        <v>4.0999999999999995E-2</v>
      </c>
      <c r="O130" s="241">
        <v>4.4999999999999998E-2</v>
      </c>
      <c r="P130" s="242">
        <v>6.8000000000000005E-2</v>
      </c>
      <c r="Q130" s="243">
        <v>7.2000000000000008E-2</v>
      </c>
      <c r="R130" s="244">
        <v>5.5E-2</v>
      </c>
      <c r="S130" s="245">
        <v>6.0999999999999999E-2</v>
      </c>
      <c r="T130" s="246">
        <v>5.9999999999999984E-3</v>
      </c>
      <c r="Z130" s="11"/>
    </row>
    <row r="131" spans="1:26" x14ac:dyDescent="0.2">
      <c r="A131" s="234" t="s">
        <v>134</v>
      </c>
      <c r="B131" s="234" t="s">
        <v>396</v>
      </c>
      <c r="C131" s="234" t="s">
        <v>28</v>
      </c>
      <c r="D131" s="234" t="s">
        <v>535</v>
      </c>
      <c r="E131" s="234" t="s">
        <v>542</v>
      </c>
      <c r="F131" s="234">
        <v>1</v>
      </c>
      <c r="G131" s="235">
        <v>3.1E-2</v>
      </c>
      <c r="H131" s="236">
        <v>3.4000000000000002E-2</v>
      </c>
      <c r="I131" s="236">
        <v>3.7000000000000005E-2</v>
      </c>
      <c r="J131" s="236">
        <v>0.04</v>
      </c>
      <c r="K131" s="237">
        <v>3.7999999999999999E-2</v>
      </c>
      <c r="L131" s="238">
        <v>3.3000000000000002E-2</v>
      </c>
      <c r="M131" s="239">
        <v>3.7000000000000005E-2</v>
      </c>
      <c r="N131" s="240">
        <v>0.03</v>
      </c>
      <c r="O131" s="241">
        <v>3.9E-2</v>
      </c>
      <c r="P131" s="242">
        <v>5.7000000000000002E-2</v>
      </c>
      <c r="Q131" s="243">
        <v>5.2000000000000005E-2</v>
      </c>
      <c r="R131" s="244">
        <v>5.7000000000000002E-2</v>
      </c>
      <c r="S131" s="245">
        <v>5.7000000000000002E-2</v>
      </c>
      <c r="T131" s="246">
        <v>0</v>
      </c>
      <c r="Z131" s="11"/>
    </row>
    <row r="132" spans="1:26" x14ac:dyDescent="0.2">
      <c r="A132" s="234" t="s">
        <v>258</v>
      </c>
      <c r="B132" s="234" t="s">
        <v>397</v>
      </c>
      <c r="C132" s="234" t="s">
        <v>24</v>
      </c>
      <c r="D132" s="234" t="s">
        <v>534</v>
      </c>
      <c r="E132" s="234" t="s">
        <v>545</v>
      </c>
      <c r="F132" s="234">
        <v>4</v>
      </c>
      <c r="G132" s="235">
        <v>2.6000000000000002E-2</v>
      </c>
      <c r="H132" s="236">
        <v>2.8999999999999998E-2</v>
      </c>
      <c r="I132" s="236">
        <v>3.3000000000000002E-2</v>
      </c>
      <c r="J132" s="236">
        <v>3.4000000000000002E-2</v>
      </c>
      <c r="K132" s="237">
        <v>3.1E-2</v>
      </c>
      <c r="L132" s="238">
        <v>0.03</v>
      </c>
      <c r="M132" s="239">
        <v>3.1E-2</v>
      </c>
      <c r="N132" s="240">
        <v>3.2000000000000001E-2</v>
      </c>
      <c r="O132" s="241">
        <v>3.4000000000000002E-2</v>
      </c>
      <c r="P132" s="242">
        <v>5.2999999999999999E-2</v>
      </c>
      <c r="Q132" s="243">
        <v>5.2999999999999999E-2</v>
      </c>
      <c r="R132" s="244">
        <v>0.05</v>
      </c>
      <c r="S132" s="245">
        <v>0.05</v>
      </c>
      <c r="T132" s="246">
        <v>0</v>
      </c>
    </row>
    <row r="133" spans="1:26" x14ac:dyDescent="0.2">
      <c r="A133" s="234" t="s">
        <v>135</v>
      </c>
      <c r="B133" s="234" t="s">
        <v>398</v>
      </c>
      <c r="C133" s="234" t="s">
        <v>27</v>
      </c>
      <c r="D133" s="234" t="s">
        <v>539</v>
      </c>
      <c r="E133" s="234" t="s">
        <v>549</v>
      </c>
      <c r="F133" s="234">
        <v>8</v>
      </c>
      <c r="G133" s="235">
        <v>2.8999999999999998E-2</v>
      </c>
      <c r="H133" s="236">
        <v>3.2000000000000001E-2</v>
      </c>
      <c r="I133" s="236">
        <v>4.0999999999999995E-2</v>
      </c>
      <c r="J133" s="236">
        <v>4.7E-2</v>
      </c>
      <c r="K133" s="237">
        <v>4.4000000000000004E-2</v>
      </c>
      <c r="L133" s="238">
        <v>0.04</v>
      </c>
      <c r="M133" s="239">
        <v>3.9E-2</v>
      </c>
      <c r="N133" s="240">
        <v>3.5000000000000003E-2</v>
      </c>
      <c r="O133" s="241">
        <v>4.5999999999999999E-2</v>
      </c>
      <c r="P133" s="242">
        <v>6.5000000000000002E-2</v>
      </c>
      <c r="Q133" s="243">
        <v>5.7999999999999996E-2</v>
      </c>
      <c r="R133" s="244">
        <v>5.2999999999999999E-2</v>
      </c>
      <c r="S133" s="245">
        <v>5.2999999999999999E-2</v>
      </c>
      <c r="T133" s="246">
        <v>0</v>
      </c>
      <c r="Z133" s="11"/>
    </row>
    <row r="134" spans="1:26" x14ac:dyDescent="0.2">
      <c r="A134" s="247" t="s">
        <v>269</v>
      </c>
      <c r="B134" s="234" t="s">
        <v>399</v>
      </c>
      <c r="C134" s="234" t="s">
        <v>28</v>
      </c>
      <c r="D134" s="234" t="s">
        <v>535</v>
      </c>
      <c r="E134" s="234" t="s">
        <v>542</v>
      </c>
      <c r="F134" s="234">
        <v>1</v>
      </c>
      <c r="G134" s="235">
        <v>0</v>
      </c>
      <c r="H134" s="236">
        <v>1</v>
      </c>
      <c r="I134" s="236">
        <v>1</v>
      </c>
      <c r="J134" s="236">
        <v>0</v>
      </c>
      <c r="K134" s="237">
        <v>0</v>
      </c>
      <c r="L134" s="238">
        <v>0</v>
      </c>
      <c r="M134" s="239">
        <v>0</v>
      </c>
      <c r="N134" s="240">
        <v>0</v>
      </c>
      <c r="O134" s="241">
        <v>0</v>
      </c>
      <c r="P134" s="242">
        <v>0</v>
      </c>
      <c r="Q134" s="243">
        <v>0</v>
      </c>
      <c r="R134" s="244">
        <v>0</v>
      </c>
      <c r="S134" s="245">
        <v>0</v>
      </c>
      <c r="T134" s="246">
        <v>0</v>
      </c>
      <c r="Z134" s="11"/>
    </row>
    <row r="135" spans="1:26" x14ac:dyDescent="0.2">
      <c r="A135" s="234" t="s">
        <v>136</v>
      </c>
      <c r="B135" s="234" t="s">
        <v>400</v>
      </c>
      <c r="C135" s="234" t="s">
        <v>27</v>
      </c>
      <c r="D135" s="234" t="s">
        <v>539</v>
      </c>
      <c r="E135" s="234" t="s">
        <v>549</v>
      </c>
      <c r="F135" s="234">
        <v>8</v>
      </c>
      <c r="G135" s="235">
        <v>3.4000000000000002E-2</v>
      </c>
      <c r="H135" s="236">
        <v>4.4999999999999998E-2</v>
      </c>
      <c r="I135" s="236">
        <v>6.7000000000000004E-2</v>
      </c>
      <c r="J135" s="236">
        <v>5.7999999999999996E-2</v>
      </c>
      <c r="K135" s="237">
        <v>5.5E-2</v>
      </c>
      <c r="L135" s="238">
        <v>5.0999999999999997E-2</v>
      </c>
      <c r="M135" s="239">
        <v>4.2999999999999997E-2</v>
      </c>
      <c r="N135" s="240">
        <v>4.8000000000000001E-2</v>
      </c>
      <c r="O135" s="241">
        <v>5.4000000000000006E-2</v>
      </c>
      <c r="P135" s="242">
        <v>7.6999999999999999E-2</v>
      </c>
      <c r="Q135" s="243">
        <v>7.4999999999999997E-2</v>
      </c>
      <c r="R135" s="244">
        <v>7.0000000000000007E-2</v>
      </c>
      <c r="S135" s="245">
        <v>7.5999999999999998E-2</v>
      </c>
      <c r="T135" s="246">
        <v>5.9999999999999915E-3</v>
      </c>
      <c r="Z135" s="11"/>
    </row>
    <row r="136" spans="1:26" x14ac:dyDescent="0.2">
      <c r="A136" s="234" t="s">
        <v>259</v>
      </c>
      <c r="B136" s="234" t="s">
        <v>401</v>
      </c>
      <c r="C136" s="234" t="s">
        <v>25</v>
      </c>
      <c r="D136" s="234" t="s">
        <v>532</v>
      </c>
      <c r="E136" s="234" t="s">
        <v>543</v>
      </c>
      <c r="F136" s="234">
        <v>2</v>
      </c>
      <c r="G136" s="235">
        <v>2.7000000000000003E-2</v>
      </c>
      <c r="H136" s="236">
        <v>3.3000000000000002E-2</v>
      </c>
      <c r="I136" s="236">
        <v>4.0999999999999995E-2</v>
      </c>
      <c r="J136" s="236">
        <v>4.2999999999999997E-2</v>
      </c>
      <c r="K136" s="237">
        <v>3.7000000000000005E-2</v>
      </c>
      <c r="L136" s="238">
        <v>3.7000000000000005E-2</v>
      </c>
      <c r="M136" s="239">
        <v>3.5000000000000003E-2</v>
      </c>
      <c r="N136" s="240">
        <v>4.0999999999999995E-2</v>
      </c>
      <c r="O136" s="241">
        <v>4.7E-2</v>
      </c>
      <c r="P136" s="242">
        <v>7.5999999999999998E-2</v>
      </c>
      <c r="Q136" s="243">
        <v>7.8E-2</v>
      </c>
      <c r="R136" s="244">
        <v>6.4000000000000001E-2</v>
      </c>
      <c r="S136" s="245">
        <v>5.9000000000000004E-2</v>
      </c>
      <c r="T136" s="246">
        <v>-4.9999999999999975E-3</v>
      </c>
    </row>
    <row r="137" spans="1:26" x14ac:dyDescent="0.2">
      <c r="A137" s="234" t="s">
        <v>137</v>
      </c>
      <c r="B137" s="234" t="s">
        <v>402</v>
      </c>
      <c r="C137" s="234" t="s">
        <v>28</v>
      </c>
      <c r="D137" s="234" t="s">
        <v>535</v>
      </c>
      <c r="E137" s="234" t="s">
        <v>542</v>
      </c>
      <c r="F137" s="234">
        <v>1</v>
      </c>
      <c r="G137" s="235">
        <v>3.2000000000000001E-2</v>
      </c>
      <c r="H137" s="236">
        <v>3.5000000000000003E-2</v>
      </c>
      <c r="I137" s="236">
        <v>3.7999999999999999E-2</v>
      </c>
      <c r="J137" s="236">
        <v>3.7999999999999999E-2</v>
      </c>
      <c r="K137" s="237">
        <v>3.5000000000000003E-2</v>
      </c>
      <c r="L137" s="238">
        <v>3.3000000000000002E-2</v>
      </c>
      <c r="M137" s="239">
        <v>3.2000000000000001E-2</v>
      </c>
      <c r="N137" s="240">
        <v>0.04</v>
      </c>
      <c r="O137" s="241">
        <v>4.7E-2</v>
      </c>
      <c r="P137" s="242">
        <v>7.0000000000000007E-2</v>
      </c>
      <c r="Q137" s="243">
        <v>6.0999999999999999E-2</v>
      </c>
      <c r="R137" s="244">
        <v>5.5999999999999994E-2</v>
      </c>
      <c r="S137" s="245">
        <v>5.5999999999999994E-2</v>
      </c>
      <c r="T137" s="246">
        <v>0</v>
      </c>
      <c r="Z137" s="11"/>
    </row>
    <row r="138" spans="1:26" x14ac:dyDescent="0.2">
      <c r="A138" s="234" t="s">
        <v>138</v>
      </c>
      <c r="B138" s="234" t="s">
        <v>403</v>
      </c>
      <c r="C138" s="234" t="s">
        <v>22</v>
      </c>
      <c r="D138" s="234" t="s">
        <v>536</v>
      </c>
      <c r="E138" s="234" t="s">
        <v>542</v>
      </c>
      <c r="F138" s="234">
        <v>1</v>
      </c>
      <c r="G138" s="235">
        <v>1.8000000000000002E-2</v>
      </c>
      <c r="H138" s="236">
        <v>2.7000000000000003E-2</v>
      </c>
      <c r="I138" s="236">
        <v>3.2000000000000001E-2</v>
      </c>
      <c r="J138" s="236">
        <v>2.7999999999999997E-2</v>
      </c>
      <c r="K138" s="237">
        <v>2.7999999999999997E-2</v>
      </c>
      <c r="L138" s="238">
        <v>3.2000000000000001E-2</v>
      </c>
      <c r="M138" s="239">
        <v>2.7000000000000003E-2</v>
      </c>
      <c r="N138" s="240">
        <v>2.7000000000000003E-2</v>
      </c>
      <c r="O138" s="241">
        <v>2.7999999999999997E-2</v>
      </c>
      <c r="P138" s="242">
        <v>4.5999999999999999E-2</v>
      </c>
      <c r="Q138" s="243">
        <v>4.4000000000000004E-2</v>
      </c>
      <c r="R138" s="244">
        <v>4.7E-2</v>
      </c>
      <c r="S138" s="245">
        <v>3.7999999999999999E-2</v>
      </c>
      <c r="T138" s="246">
        <v>-9.0000000000000011E-3</v>
      </c>
      <c r="Z138" s="11"/>
    </row>
    <row r="139" spans="1:26" x14ac:dyDescent="0.2">
      <c r="A139" s="234" t="s">
        <v>139</v>
      </c>
      <c r="B139" s="234" t="s">
        <v>404</v>
      </c>
      <c r="C139" s="234" t="s">
        <v>20</v>
      </c>
      <c r="D139" s="234" t="s">
        <v>541</v>
      </c>
      <c r="E139" s="234" t="s">
        <v>545</v>
      </c>
      <c r="F139" s="234">
        <v>4</v>
      </c>
      <c r="G139" s="235">
        <v>0.02</v>
      </c>
      <c r="H139" s="236">
        <v>2.5000000000000001E-2</v>
      </c>
      <c r="I139" s="236">
        <v>2.6000000000000002E-2</v>
      </c>
      <c r="J139" s="236">
        <v>0.03</v>
      </c>
      <c r="K139" s="237">
        <v>3.1E-2</v>
      </c>
      <c r="L139" s="238">
        <v>2.8999999999999998E-2</v>
      </c>
      <c r="M139" s="239">
        <v>2.6000000000000002E-2</v>
      </c>
      <c r="N139" s="240">
        <v>0.03</v>
      </c>
      <c r="O139" s="241">
        <v>3.4000000000000002E-2</v>
      </c>
      <c r="P139" s="242">
        <v>4.8000000000000001E-2</v>
      </c>
      <c r="Q139" s="243">
        <v>4.8000000000000001E-2</v>
      </c>
      <c r="R139" s="244">
        <v>4.2999999999999997E-2</v>
      </c>
      <c r="S139" s="245">
        <v>3.9E-2</v>
      </c>
      <c r="T139" s="246">
        <v>-3.9999999999999966E-3</v>
      </c>
      <c r="Z139" s="11"/>
    </row>
    <row r="140" spans="1:26" x14ac:dyDescent="0.2">
      <c r="A140" s="234" t="s">
        <v>260</v>
      </c>
      <c r="B140" s="234" t="s">
        <v>405</v>
      </c>
      <c r="C140" s="234" t="s">
        <v>22</v>
      </c>
      <c r="D140" s="234" t="s">
        <v>536</v>
      </c>
      <c r="E140" s="234" t="s">
        <v>544</v>
      </c>
      <c r="F140" s="234">
        <v>3</v>
      </c>
      <c r="G140" s="235">
        <v>0.02</v>
      </c>
      <c r="H140" s="236">
        <v>2.1000000000000001E-2</v>
      </c>
      <c r="I140" s="236">
        <v>2.3E-2</v>
      </c>
      <c r="J140" s="236">
        <v>2.3E-2</v>
      </c>
      <c r="K140" s="237">
        <v>2.3E-2</v>
      </c>
      <c r="L140" s="238">
        <v>2.3E-2</v>
      </c>
      <c r="M140" s="239">
        <v>2.4E-2</v>
      </c>
      <c r="N140" s="240">
        <v>2.4E-2</v>
      </c>
      <c r="O140" s="241">
        <v>2.3E-2</v>
      </c>
      <c r="P140" s="242">
        <v>3.7999999999999999E-2</v>
      </c>
      <c r="Q140" s="243">
        <v>3.7000000000000005E-2</v>
      </c>
      <c r="R140" s="244">
        <v>3.2000000000000001E-2</v>
      </c>
      <c r="S140" s="245">
        <v>3.5000000000000003E-2</v>
      </c>
      <c r="T140" s="246">
        <v>3.0000000000000027E-3</v>
      </c>
    </row>
    <row r="141" spans="1:26" x14ac:dyDescent="0.2">
      <c r="A141" s="234" t="s">
        <v>140</v>
      </c>
      <c r="B141" s="234" t="s">
        <v>406</v>
      </c>
      <c r="C141" s="234" t="s">
        <v>29</v>
      </c>
      <c r="D141" s="234" t="s">
        <v>540</v>
      </c>
      <c r="E141" s="234" t="s">
        <v>550</v>
      </c>
      <c r="F141" s="234">
        <v>9</v>
      </c>
      <c r="G141" s="235">
        <v>0.02</v>
      </c>
      <c r="H141" s="236">
        <v>2.4E-2</v>
      </c>
      <c r="I141" s="236">
        <v>3.2000000000000001E-2</v>
      </c>
      <c r="J141" s="236">
        <v>3.2000000000000001E-2</v>
      </c>
      <c r="K141" s="237">
        <v>3.1E-2</v>
      </c>
      <c r="L141" s="238">
        <v>2.8999999999999998E-2</v>
      </c>
      <c r="M141" s="239">
        <v>3.2000000000000001E-2</v>
      </c>
      <c r="N141" s="240">
        <v>2.8999999999999998E-2</v>
      </c>
      <c r="O141" s="241">
        <v>3.2000000000000001E-2</v>
      </c>
      <c r="P141" s="242">
        <v>4.9000000000000002E-2</v>
      </c>
      <c r="Q141" s="243">
        <v>4.5999999999999999E-2</v>
      </c>
      <c r="R141" s="244">
        <v>4.5999999999999999E-2</v>
      </c>
      <c r="S141" s="245">
        <v>4.2000000000000003E-2</v>
      </c>
      <c r="T141" s="246">
        <v>-3.9999999999999966E-3</v>
      </c>
      <c r="Z141" s="11"/>
    </row>
    <row r="142" spans="1:26" x14ac:dyDescent="0.2">
      <c r="A142" s="234" t="s">
        <v>141</v>
      </c>
      <c r="B142" s="234" t="s">
        <v>407</v>
      </c>
      <c r="C142" s="234" t="s">
        <v>20</v>
      </c>
      <c r="D142" s="234" t="s">
        <v>541</v>
      </c>
      <c r="E142" s="234" t="s">
        <v>544</v>
      </c>
      <c r="F142" s="234">
        <v>3</v>
      </c>
      <c r="G142" s="235">
        <v>2.7000000000000003E-2</v>
      </c>
      <c r="H142" s="236">
        <v>2.5000000000000001E-2</v>
      </c>
      <c r="I142" s="236">
        <v>3.6000000000000004E-2</v>
      </c>
      <c r="J142" s="236">
        <v>3.4000000000000002E-2</v>
      </c>
      <c r="K142" s="237">
        <v>3.7000000000000005E-2</v>
      </c>
      <c r="L142" s="238">
        <v>4.0999999999999995E-2</v>
      </c>
      <c r="M142" s="239">
        <v>0.03</v>
      </c>
      <c r="N142" s="240">
        <v>3.3000000000000002E-2</v>
      </c>
      <c r="O142" s="241">
        <v>3.9E-2</v>
      </c>
      <c r="P142" s="242">
        <v>7.2000000000000008E-2</v>
      </c>
      <c r="Q142" s="243">
        <v>6.7000000000000004E-2</v>
      </c>
      <c r="R142" s="244">
        <v>5.5E-2</v>
      </c>
      <c r="S142" s="245">
        <v>5.9000000000000004E-2</v>
      </c>
      <c r="T142" s="246">
        <v>4.0000000000000036E-3</v>
      </c>
      <c r="Z142" s="11"/>
    </row>
    <row r="143" spans="1:26" x14ac:dyDescent="0.2">
      <c r="A143" s="234" t="s">
        <v>142</v>
      </c>
      <c r="B143" s="234" t="s">
        <v>408</v>
      </c>
      <c r="C143" s="234" t="s">
        <v>22</v>
      </c>
      <c r="D143" s="234" t="s">
        <v>536</v>
      </c>
      <c r="E143" s="234" t="s">
        <v>542</v>
      </c>
      <c r="F143" s="234">
        <v>1</v>
      </c>
      <c r="G143" s="235">
        <v>3.2000000000000001E-2</v>
      </c>
      <c r="H143" s="236">
        <v>3.7999999999999999E-2</v>
      </c>
      <c r="I143" s="236">
        <v>3.9E-2</v>
      </c>
      <c r="J143" s="236">
        <v>4.2999999999999997E-2</v>
      </c>
      <c r="K143" s="237">
        <v>0.04</v>
      </c>
      <c r="L143" s="238">
        <v>3.9E-2</v>
      </c>
      <c r="M143" s="239">
        <v>3.9E-2</v>
      </c>
      <c r="N143" s="240">
        <v>3.7000000000000005E-2</v>
      </c>
      <c r="O143" s="241">
        <v>3.7999999999999999E-2</v>
      </c>
      <c r="P143" s="242">
        <v>7.4999999999999997E-2</v>
      </c>
      <c r="Q143" s="243">
        <v>5.7999999999999996E-2</v>
      </c>
      <c r="R143" s="244">
        <v>5.7999999999999996E-2</v>
      </c>
      <c r="S143" s="245">
        <v>5.7999999999999996E-2</v>
      </c>
      <c r="T143" s="246">
        <v>0</v>
      </c>
      <c r="Z143" s="11"/>
    </row>
    <row r="144" spans="1:26" x14ac:dyDescent="0.2">
      <c r="A144" s="234" t="s">
        <v>143</v>
      </c>
      <c r="B144" s="234" t="s">
        <v>409</v>
      </c>
      <c r="C144" s="234" t="s">
        <v>22</v>
      </c>
      <c r="D144" s="234" t="s">
        <v>536</v>
      </c>
      <c r="E144" s="234" t="s">
        <v>542</v>
      </c>
      <c r="F144" s="234">
        <v>1</v>
      </c>
      <c r="G144" s="235">
        <v>2.7000000000000003E-2</v>
      </c>
      <c r="H144" s="236">
        <v>4.2000000000000003E-2</v>
      </c>
      <c r="I144" s="236">
        <v>4.0999999999999995E-2</v>
      </c>
      <c r="J144" s="236">
        <v>0.04</v>
      </c>
      <c r="K144" s="237">
        <v>3.5000000000000003E-2</v>
      </c>
      <c r="L144" s="238">
        <v>3.4000000000000002E-2</v>
      </c>
      <c r="M144" s="239">
        <v>3.5000000000000003E-2</v>
      </c>
      <c r="N144" s="240">
        <v>0.03</v>
      </c>
      <c r="O144" s="241">
        <v>3.7999999999999999E-2</v>
      </c>
      <c r="P144" s="242">
        <v>7.400000000000001E-2</v>
      </c>
      <c r="Q144" s="243">
        <v>5.5999999999999994E-2</v>
      </c>
      <c r="R144" s="244">
        <v>0.05</v>
      </c>
      <c r="S144" s="245">
        <v>5.7999999999999996E-2</v>
      </c>
      <c r="T144" s="246">
        <v>7.9999999999999932E-3</v>
      </c>
    </row>
    <row r="145" spans="1:26" x14ac:dyDescent="0.2">
      <c r="A145" s="234" t="s">
        <v>144</v>
      </c>
      <c r="B145" s="234" t="s">
        <v>410</v>
      </c>
      <c r="C145" s="234" t="s">
        <v>26</v>
      </c>
      <c r="D145" s="234" t="s">
        <v>537</v>
      </c>
      <c r="E145" s="234" t="s">
        <v>548</v>
      </c>
      <c r="F145" s="234">
        <v>7</v>
      </c>
      <c r="G145" s="235">
        <v>2.6000000000000002E-2</v>
      </c>
      <c r="H145" s="236">
        <v>3.4000000000000002E-2</v>
      </c>
      <c r="I145" s="236">
        <v>4.9000000000000002E-2</v>
      </c>
      <c r="J145" s="236">
        <v>4.5999999999999999E-2</v>
      </c>
      <c r="K145" s="237">
        <v>3.7999999999999999E-2</v>
      </c>
      <c r="L145" s="238">
        <v>3.4000000000000002E-2</v>
      </c>
      <c r="M145" s="239">
        <v>3.3000000000000002E-2</v>
      </c>
      <c r="N145" s="240">
        <v>3.2000000000000001E-2</v>
      </c>
      <c r="O145" s="241">
        <v>3.6000000000000004E-2</v>
      </c>
      <c r="P145" s="242">
        <v>5.7999999999999996E-2</v>
      </c>
      <c r="Q145" s="243">
        <v>6.0999999999999999E-2</v>
      </c>
      <c r="R145" s="244">
        <v>5.4000000000000006E-2</v>
      </c>
      <c r="S145" s="245">
        <v>5.2999999999999999E-2</v>
      </c>
      <c r="T145" s="246">
        <v>-1.0000000000000078E-3</v>
      </c>
      <c r="Z145" s="11"/>
    </row>
    <row r="146" spans="1:26" x14ac:dyDescent="0.2">
      <c r="A146" s="234" t="s">
        <v>145</v>
      </c>
      <c r="B146" s="234" t="s">
        <v>411</v>
      </c>
      <c r="C146" s="234" t="s">
        <v>22</v>
      </c>
      <c r="D146" s="234" t="s">
        <v>536</v>
      </c>
      <c r="E146" s="234" t="s">
        <v>542</v>
      </c>
      <c r="F146" s="234">
        <v>1</v>
      </c>
      <c r="G146" s="235">
        <v>2.8999999999999998E-2</v>
      </c>
      <c r="H146" s="236">
        <v>3.2000000000000001E-2</v>
      </c>
      <c r="I146" s="236">
        <v>3.4000000000000002E-2</v>
      </c>
      <c r="J146" s="236">
        <v>3.9E-2</v>
      </c>
      <c r="K146" s="237">
        <v>3.1E-2</v>
      </c>
      <c r="L146" s="238">
        <v>0.03</v>
      </c>
      <c r="M146" s="239">
        <v>3.1E-2</v>
      </c>
      <c r="N146" s="240">
        <v>3.3000000000000002E-2</v>
      </c>
      <c r="O146" s="241">
        <v>3.6000000000000004E-2</v>
      </c>
      <c r="P146" s="242">
        <v>6.2E-2</v>
      </c>
      <c r="Q146" s="243">
        <v>0.06</v>
      </c>
      <c r="R146" s="244">
        <v>4.5999999999999999E-2</v>
      </c>
      <c r="S146" s="245">
        <v>4.4999999999999998E-2</v>
      </c>
      <c r="T146" s="246">
        <v>-1.0000000000000009E-3</v>
      </c>
      <c r="Z146" s="11"/>
    </row>
    <row r="147" spans="1:26" x14ac:dyDescent="0.2">
      <c r="A147" s="247" t="s">
        <v>146</v>
      </c>
      <c r="B147" s="234" t="s">
        <v>412</v>
      </c>
      <c r="C147" s="234" t="s">
        <v>22</v>
      </c>
      <c r="D147" s="234" t="s">
        <v>536</v>
      </c>
      <c r="E147" s="234" t="s">
        <v>542</v>
      </c>
      <c r="F147" s="234">
        <v>1</v>
      </c>
      <c r="G147" s="235">
        <v>0</v>
      </c>
      <c r="H147" s="236">
        <v>0</v>
      </c>
      <c r="I147" s="236">
        <v>0</v>
      </c>
      <c r="J147" s="236">
        <v>0</v>
      </c>
      <c r="K147" s="237">
        <v>0</v>
      </c>
      <c r="L147" s="238">
        <v>0</v>
      </c>
      <c r="M147" s="239">
        <v>0</v>
      </c>
      <c r="N147" s="240">
        <v>0</v>
      </c>
      <c r="O147" s="241">
        <v>0</v>
      </c>
      <c r="P147" s="242">
        <v>0</v>
      </c>
      <c r="Q147" s="243">
        <v>0</v>
      </c>
      <c r="R147" s="244">
        <v>0</v>
      </c>
      <c r="S147" s="245">
        <v>0</v>
      </c>
      <c r="T147" s="246">
        <v>0</v>
      </c>
      <c r="Z147" s="11"/>
    </row>
    <row r="148" spans="1:26" x14ac:dyDescent="0.2">
      <c r="A148" s="234" t="s">
        <v>147</v>
      </c>
      <c r="B148" s="234" t="s">
        <v>413</v>
      </c>
      <c r="C148" s="234" t="s">
        <v>27</v>
      </c>
      <c r="D148" s="234" t="s">
        <v>539</v>
      </c>
      <c r="E148" s="234" t="s">
        <v>547</v>
      </c>
      <c r="F148" s="234">
        <v>6</v>
      </c>
      <c r="G148" s="235">
        <v>2.6000000000000002E-2</v>
      </c>
      <c r="H148" s="236">
        <v>3.7999999999999999E-2</v>
      </c>
      <c r="I148" s="236">
        <v>5.2999999999999999E-2</v>
      </c>
      <c r="J148" s="236">
        <v>5.0999999999999997E-2</v>
      </c>
      <c r="K148" s="237">
        <v>4.2000000000000003E-2</v>
      </c>
      <c r="L148" s="238">
        <v>3.7999999999999999E-2</v>
      </c>
      <c r="M148" s="239">
        <v>3.5000000000000003E-2</v>
      </c>
      <c r="N148" s="240">
        <v>3.5000000000000003E-2</v>
      </c>
      <c r="O148" s="241">
        <v>3.7000000000000005E-2</v>
      </c>
      <c r="P148" s="242">
        <v>5.9000000000000004E-2</v>
      </c>
      <c r="Q148" s="243">
        <v>5.9000000000000004E-2</v>
      </c>
      <c r="R148" s="244">
        <v>5.2000000000000005E-2</v>
      </c>
      <c r="S148" s="245">
        <v>5.5999999999999994E-2</v>
      </c>
      <c r="T148" s="246">
        <v>3.9999999999999897E-3</v>
      </c>
      <c r="Z148" s="11"/>
    </row>
    <row r="149" spans="1:26" x14ac:dyDescent="0.2">
      <c r="A149" s="234" t="s">
        <v>148</v>
      </c>
      <c r="B149" s="234" t="s">
        <v>414</v>
      </c>
      <c r="C149" s="234" t="s">
        <v>23</v>
      </c>
      <c r="D149" s="234" t="s">
        <v>538</v>
      </c>
      <c r="E149" s="234" t="s">
        <v>546</v>
      </c>
      <c r="F149" s="234">
        <v>5</v>
      </c>
      <c r="G149" s="235">
        <v>2.1000000000000001E-2</v>
      </c>
      <c r="H149" s="236">
        <v>2.5000000000000001E-2</v>
      </c>
      <c r="I149" s="236">
        <v>2.7999999999999997E-2</v>
      </c>
      <c r="J149" s="236">
        <v>3.5000000000000003E-2</v>
      </c>
      <c r="K149" s="237">
        <v>2.8999999999999998E-2</v>
      </c>
      <c r="L149" s="238">
        <v>3.1E-2</v>
      </c>
      <c r="M149" s="239">
        <v>3.1E-2</v>
      </c>
      <c r="N149" s="240">
        <v>3.4000000000000002E-2</v>
      </c>
      <c r="O149" s="241">
        <v>0.04</v>
      </c>
      <c r="P149" s="242">
        <v>5.7000000000000002E-2</v>
      </c>
      <c r="Q149" s="243">
        <v>5.2000000000000005E-2</v>
      </c>
      <c r="R149" s="244">
        <v>4.5999999999999999E-2</v>
      </c>
      <c r="S149" s="245">
        <v>4.4000000000000004E-2</v>
      </c>
      <c r="T149" s="246">
        <v>-1.9999999999999948E-3</v>
      </c>
      <c r="Z149" s="11"/>
    </row>
    <row r="150" spans="1:26" x14ac:dyDescent="0.2">
      <c r="A150" s="247" t="s">
        <v>12</v>
      </c>
      <c r="B150" s="234" t="s">
        <v>415</v>
      </c>
      <c r="C150" s="234" t="s">
        <v>28</v>
      </c>
      <c r="D150" s="234" t="s">
        <v>535</v>
      </c>
      <c r="E150" s="234" t="s">
        <v>542</v>
      </c>
      <c r="F150" s="234">
        <v>1</v>
      </c>
      <c r="G150" s="235">
        <v>0</v>
      </c>
      <c r="H150" s="236">
        <v>0</v>
      </c>
      <c r="I150" s="236">
        <v>0</v>
      </c>
      <c r="J150" s="236">
        <v>0</v>
      </c>
      <c r="K150" s="237">
        <v>0</v>
      </c>
      <c r="L150" s="238">
        <v>0</v>
      </c>
      <c r="M150" s="239">
        <v>0</v>
      </c>
      <c r="N150" s="240">
        <v>0</v>
      </c>
      <c r="O150" s="241">
        <v>0</v>
      </c>
      <c r="P150" s="242">
        <v>0</v>
      </c>
      <c r="Q150" s="243">
        <v>0</v>
      </c>
      <c r="R150" s="244">
        <v>0</v>
      </c>
      <c r="S150" s="245">
        <v>0</v>
      </c>
      <c r="T150" s="246">
        <v>0</v>
      </c>
    </row>
    <row r="151" spans="1:26" x14ac:dyDescent="0.2">
      <c r="A151" s="234" t="s">
        <v>149</v>
      </c>
      <c r="B151" s="234" t="s">
        <v>416</v>
      </c>
      <c r="C151" s="234" t="s">
        <v>22</v>
      </c>
      <c r="D151" s="234" t="s">
        <v>536</v>
      </c>
      <c r="E151" s="234" t="s">
        <v>542</v>
      </c>
      <c r="F151" s="234">
        <v>1</v>
      </c>
      <c r="G151" s="235">
        <v>0.03</v>
      </c>
      <c r="H151" s="236">
        <v>0.04</v>
      </c>
      <c r="I151" s="236">
        <v>4.5999999999999999E-2</v>
      </c>
      <c r="J151" s="236">
        <v>2.7000000000000003E-2</v>
      </c>
      <c r="K151" s="237">
        <v>3.3000000000000002E-2</v>
      </c>
      <c r="L151" s="238">
        <v>3.1E-2</v>
      </c>
      <c r="M151" s="239">
        <v>3.2000000000000001E-2</v>
      </c>
      <c r="N151" s="240">
        <v>2.7000000000000003E-2</v>
      </c>
      <c r="O151" s="241">
        <v>0.03</v>
      </c>
      <c r="P151" s="242">
        <v>4.7E-2</v>
      </c>
      <c r="Q151" s="243">
        <v>4.5999999999999999E-2</v>
      </c>
      <c r="R151" s="244">
        <v>3.3000000000000002E-2</v>
      </c>
      <c r="S151" s="245">
        <v>4.4000000000000004E-2</v>
      </c>
      <c r="T151" s="246">
        <v>1.1000000000000003E-2</v>
      </c>
      <c r="Z151" s="11"/>
    </row>
    <row r="152" spans="1:26" x14ac:dyDescent="0.2">
      <c r="A152" s="234" t="s">
        <v>150</v>
      </c>
      <c r="B152" s="234" t="s">
        <v>417</v>
      </c>
      <c r="C152" s="234" t="s">
        <v>22</v>
      </c>
      <c r="D152" s="234" t="s">
        <v>536</v>
      </c>
      <c r="E152" s="234" t="s">
        <v>544</v>
      </c>
      <c r="F152" s="234">
        <v>3</v>
      </c>
      <c r="G152" s="235">
        <v>1.8000000000000002E-2</v>
      </c>
      <c r="H152" s="236">
        <v>2.1000000000000001E-2</v>
      </c>
      <c r="I152" s="236">
        <v>2.2000000000000002E-2</v>
      </c>
      <c r="J152" s="236">
        <v>0.02</v>
      </c>
      <c r="K152" s="237">
        <v>1.9E-2</v>
      </c>
      <c r="L152" s="238">
        <v>2.1000000000000001E-2</v>
      </c>
      <c r="M152" s="239">
        <v>2.7000000000000003E-2</v>
      </c>
      <c r="N152" s="240">
        <v>2.2000000000000002E-2</v>
      </c>
      <c r="O152" s="241">
        <v>2.3E-2</v>
      </c>
      <c r="P152" s="242">
        <v>2.7999999999999997E-2</v>
      </c>
      <c r="Q152" s="243">
        <v>3.1E-2</v>
      </c>
      <c r="R152" s="244">
        <v>3.6000000000000004E-2</v>
      </c>
      <c r="S152" s="245">
        <v>2.8999999999999998E-2</v>
      </c>
      <c r="T152" s="246">
        <v>-7.0000000000000062E-3</v>
      </c>
      <c r="Z152" s="11"/>
    </row>
    <row r="153" spans="1:26" x14ac:dyDescent="0.2">
      <c r="A153" s="234" t="s">
        <v>151</v>
      </c>
      <c r="B153" s="234" t="s">
        <v>418</v>
      </c>
      <c r="C153" s="234" t="s">
        <v>26</v>
      </c>
      <c r="D153" s="234" t="s">
        <v>537</v>
      </c>
      <c r="E153" s="234" t="s">
        <v>548</v>
      </c>
      <c r="F153" s="234">
        <v>7</v>
      </c>
      <c r="G153" s="235">
        <v>2.3E-2</v>
      </c>
      <c r="H153" s="236">
        <v>2.8999999999999998E-2</v>
      </c>
      <c r="I153" s="236">
        <v>3.9E-2</v>
      </c>
      <c r="J153" s="236">
        <v>4.0999999999999995E-2</v>
      </c>
      <c r="K153" s="237">
        <v>3.3000000000000002E-2</v>
      </c>
      <c r="L153" s="238">
        <v>2.7999999999999997E-2</v>
      </c>
      <c r="M153" s="239">
        <v>3.4000000000000002E-2</v>
      </c>
      <c r="N153" s="240">
        <v>2.7999999999999997E-2</v>
      </c>
      <c r="O153" s="241">
        <v>3.4000000000000002E-2</v>
      </c>
      <c r="P153" s="242">
        <v>5.4000000000000006E-2</v>
      </c>
      <c r="Q153" s="243">
        <v>5.9000000000000004E-2</v>
      </c>
      <c r="R153" s="244">
        <v>4.9000000000000002E-2</v>
      </c>
      <c r="S153" s="245">
        <v>4.2000000000000003E-2</v>
      </c>
      <c r="T153" s="246">
        <v>-6.9999999999999993E-3</v>
      </c>
      <c r="Z153" s="11"/>
    </row>
    <row r="154" spans="1:26" x14ac:dyDescent="0.2">
      <c r="A154" s="234" t="s">
        <v>152</v>
      </c>
      <c r="B154" s="234" t="s">
        <v>419</v>
      </c>
      <c r="C154" s="234" t="s">
        <v>29</v>
      </c>
      <c r="D154" s="234" t="s">
        <v>540</v>
      </c>
      <c r="E154" s="234" t="s">
        <v>550</v>
      </c>
      <c r="F154" s="234">
        <v>9</v>
      </c>
      <c r="G154" s="235">
        <v>1.9E-2</v>
      </c>
      <c r="H154" s="236">
        <v>0.02</v>
      </c>
      <c r="I154" s="236">
        <v>3.7999999999999999E-2</v>
      </c>
      <c r="J154" s="236">
        <v>3.4000000000000002E-2</v>
      </c>
      <c r="K154" s="237">
        <v>2.8999999999999998E-2</v>
      </c>
      <c r="L154" s="238">
        <v>3.1E-2</v>
      </c>
      <c r="M154" s="239">
        <v>0.03</v>
      </c>
      <c r="N154" s="240">
        <v>2.8999999999999998E-2</v>
      </c>
      <c r="O154" s="241">
        <v>2.6000000000000002E-2</v>
      </c>
      <c r="P154" s="242">
        <v>4.4999999999999998E-2</v>
      </c>
      <c r="Q154" s="243">
        <v>4.2999999999999997E-2</v>
      </c>
      <c r="R154" s="244">
        <v>3.9E-2</v>
      </c>
      <c r="S154" s="245">
        <v>3.9E-2</v>
      </c>
      <c r="T154" s="246">
        <v>0</v>
      </c>
    </row>
    <row r="155" spans="1:26" x14ac:dyDescent="0.2">
      <c r="A155" s="234" t="s">
        <v>153</v>
      </c>
      <c r="B155" s="234" t="s">
        <v>420</v>
      </c>
      <c r="C155" s="234" t="s">
        <v>21</v>
      </c>
      <c r="D155" s="234" t="s">
        <v>533</v>
      </c>
      <c r="E155" s="234" t="s">
        <v>542</v>
      </c>
      <c r="F155" s="234">
        <v>1</v>
      </c>
      <c r="G155" s="235">
        <v>2.1000000000000001E-2</v>
      </c>
      <c r="H155" s="236">
        <v>2.3E-2</v>
      </c>
      <c r="I155" s="236">
        <v>0.03</v>
      </c>
      <c r="J155" s="236">
        <v>2.8999999999999998E-2</v>
      </c>
      <c r="K155" s="237">
        <v>2.7000000000000003E-2</v>
      </c>
      <c r="L155" s="238">
        <v>3.5000000000000003E-2</v>
      </c>
      <c r="M155" s="239">
        <v>0.03</v>
      </c>
      <c r="N155" s="240">
        <v>2.8999999999999998E-2</v>
      </c>
      <c r="O155" s="241">
        <v>0.03</v>
      </c>
      <c r="P155" s="242">
        <v>0.05</v>
      </c>
      <c r="Q155" s="243">
        <v>0.05</v>
      </c>
      <c r="R155" s="244">
        <v>0.05</v>
      </c>
      <c r="S155" s="245">
        <v>0.05</v>
      </c>
      <c r="T155" s="246">
        <v>0</v>
      </c>
      <c r="Z155" s="11"/>
    </row>
    <row r="156" spans="1:26" x14ac:dyDescent="0.2">
      <c r="A156" s="234" t="s">
        <v>261</v>
      </c>
      <c r="B156" s="234" t="s">
        <v>421</v>
      </c>
      <c r="C156" s="234" t="s">
        <v>26</v>
      </c>
      <c r="D156" s="234" t="s">
        <v>537</v>
      </c>
      <c r="E156" s="234" t="s">
        <v>547</v>
      </c>
      <c r="F156" s="234">
        <v>6</v>
      </c>
      <c r="G156" s="235">
        <v>2.6000000000000002E-2</v>
      </c>
      <c r="H156" s="236">
        <v>3.5000000000000003E-2</v>
      </c>
      <c r="I156" s="236">
        <v>4.7E-2</v>
      </c>
      <c r="J156" s="236">
        <v>4.7E-2</v>
      </c>
      <c r="K156" s="237">
        <v>4.0999999999999995E-2</v>
      </c>
      <c r="L156" s="238">
        <v>3.9E-2</v>
      </c>
      <c r="M156" s="239">
        <v>0.04</v>
      </c>
      <c r="N156" s="240">
        <v>3.9E-2</v>
      </c>
      <c r="O156" s="241">
        <v>4.4000000000000004E-2</v>
      </c>
      <c r="P156" s="242">
        <v>7.2000000000000008E-2</v>
      </c>
      <c r="Q156" s="243">
        <v>7.0000000000000007E-2</v>
      </c>
      <c r="R156" s="244">
        <v>5.7999999999999996E-2</v>
      </c>
      <c r="S156" s="245">
        <v>6.0999999999999999E-2</v>
      </c>
      <c r="T156" s="246">
        <v>3.0000000000000027E-3</v>
      </c>
      <c r="Z156" s="11"/>
    </row>
    <row r="157" spans="1:26" x14ac:dyDescent="0.2">
      <c r="A157" s="234" t="s">
        <v>154</v>
      </c>
      <c r="B157" s="234" t="s">
        <v>422</v>
      </c>
      <c r="C157" s="234" t="s">
        <v>24</v>
      </c>
      <c r="D157" s="234" t="s">
        <v>534</v>
      </c>
      <c r="E157" s="234" t="s">
        <v>545</v>
      </c>
      <c r="F157" s="234">
        <v>4</v>
      </c>
      <c r="G157" s="235">
        <v>2.4E-2</v>
      </c>
      <c r="H157" s="236">
        <v>2.7999999999999997E-2</v>
      </c>
      <c r="I157" s="236">
        <v>3.7000000000000005E-2</v>
      </c>
      <c r="J157" s="236">
        <v>3.7000000000000005E-2</v>
      </c>
      <c r="K157" s="237">
        <v>2.7999999999999997E-2</v>
      </c>
      <c r="L157" s="238">
        <v>2.7000000000000003E-2</v>
      </c>
      <c r="M157" s="239">
        <v>0.03</v>
      </c>
      <c r="N157" s="240">
        <v>3.2000000000000001E-2</v>
      </c>
      <c r="O157" s="241">
        <v>3.2000000000000001E-2</v>
      </c>
      <c r="P157" s="242">
        <v>5.7000000000000002E-2</v>
      </c>
      <c r="Q157" s="243">
        <v>4.9000000000000002E-2</v>
      </c>
      <c r="R157" s="244">
        <v>4.0999999999999995E-2</v>
      </c>
      <c r="S157" s="245">
        <v>4.2999999999999997E-2</v>
      </c>
      <c r="T157" s="246">
        <v>2.0000000000000018E-3</v>
      </c>
      <c r="Z157" s="11"/>
    </row>
    <row r="158" spans="1:26" x14ac:dyDescent="0.2">
      <c r="A158" s="234" t="s">
        <v>155</v>
      </c>
      <c r="B158" s="234" t="s">
        <v>423</v>
      </c>
      <c r="C158" s="234" t="s">
        <v>24</v>
      </c>
      <c r="D158" s="234" t="s">
        <v>534</v>
      </c>
      <c r="E158" s="234" t="s">
        <v>545</v>
      </c>
      <c r="F158" s="234">
        <v>4</v>
      </c>
      <c r="G158" s="235">
        <v>2.3E-2</v>
      </c>
      <c r="H158" s="236">
        <v>2.5000000000000001E-2</v>
      </c>
      <c r="I158" s="236">
        <v>2.7000000000000003E-2</v>
      </c>
      <c r="J158" s="236">
        <v>0.03</v>
      </c>
      <c r="K158" s="237">
        <v>3.2000000000000001E-2</v>
      </c>
      <c r="L158" s="238">
        <v>2.8999999999999998E-2</v>
      </c>
      <c r="M158" s="239">
        <v>3.6000000000000004E-2</v>
      </c>
      <c r="N158" s="240">
        <v>4.0999999999999995E-2</v>
      </c>
      <c r="O158" s="241">
        <v>3.5000000000000003E-2</v>
      </c>
      <c r="P158" s="242">
        <v>5.7000000000000002E-2</v>
      </c>
      <c r="Q158" s="243">
        <v>5.7000000000000002E-2</v>
      </c>
      <c r="R158" s="244">
        <v>7.0999999999999994E-2</v>
      </c>
      <c r="S158" s="245">
        <v>5.2000000000000005E-2</v>
      </c>
      <c r="T158" s="246">
        <v>-1.8999999999999989E-2</v>
      </c>
    </row>
    <row r="159" spans="1:26" x14ac:dyDescent="0.2">
      <c r="A159" s="247" t="s">
        <v>13</v>
      </c>
      <c r="B159" s="234" t="s">
        <v>424</v>
      </c>
      <c r="C159" s="234" t="s">
        <v>28</v>
      </c>
      <c r="D159" s="234" t="s">
        <v>535</v>
      </c>
      <c r="E159" s="234" t="s">
        <v>542</v>
      </c>
      <c r="F159" s="234">
        <v>1</v>
      </c>
      <c r="G159" s="235">
        <v>0</v>
      </c>
      <c r="H159" s="236">
        <v>0</v>
      </c>
      <c r="I159" s="236">
        <v>0</v>
      </c>
      <c r="J159" s="236">
        <v>0</v>
      </c>
      <c r="K159" s="237">
        <v>0</v>
      </c>
      <c r="L159" s="238">
        <v>0</v>
      </c>
      <c r="M159" s="239">
        <v>0</v>
      </c>
      <c r="N159" s="240">
        <v>0</v>
      </c>
      <c r="O159" s="241">
        <v>0</v>
      </c>
      <c r="P159" s="242">
        <v>0</v>
      </c>
      <c r="Q159" s="243">
        <v>0</v>
      </c>
      <c r="R159" s="244">
        <v>0</v>
      </c>
      <c r="S159" s="245">
        <v>0</v>
      </c>
      <c r="T159" s="246">
        <v>0</v>
      </c>
      <c r="Z159" s="11"/>
    </row>
    <row r="160" spans="1:26" x14ac:dyDescent="0.2">
      <c r="A160" s="234" t="s">
        <v>156</v>
      </c>
      <c r="B160" s="234" t="s">
        <v>425</v>
      </c>
      <c r="C160" s="234" t="s">
        <v>26</v>
      </c>
      <c r="D160" s="234" t="s">
        <v>537</v>
      </c>
      <c r="E160" s="234" t="s">
        <v>548</v>
      </c>
      <c r="F160" s="234">
        <v>7</v>
      </c>
      <c r="G160" s="235">
        <v>2.2000000000000002E-2</v>
      </c>
      <c r="H160" s="236">
        <v>2.4E-2</v>
      </c>
      <c r="I160" s="236">
        <v>0.03</v>
      </c>
      <c r="J160" s="236">
        <v>3.6000000000000004E-2</v>
      </c>
      <c r="K160" s="237">
        <v>4.4999999999999998E-2</v>
      </c>
      <c r="L160" s="238">
        <v>4.2000000000000003E-2</v>
      </c>
      <c r="M160" s="239">
        <v>4.0999999999999995E-2</v>
      </c>
      <c r="N160" s="240">
        <v>0.04</v>
      </c>
      <c r="O160" s="241">
        <v>3.7999999999999999E-2</v>
      </c>
      <c r="P160" s="242">
        <v>5.9000000000000004E-2</v>
      </c>
      <c r="Q160" s="243">
        <v>7.2000000000000008E-2</v>
      </c>
      <c r="R160" s="244">
        <v>5.7000000000000002E-2</v>
      </c>
      <c r="S160" s="245">
        <v>4.8000000000000001E-2</v>
      </c>
      <c r="T160" s="246">
        <v>-9.0000000000000011E-3</v>
      </c>
      <c r="Z160" s="11"/>
    </row>
    <row r="161" spans="1:26" x14ac:dyDescent="0.2">
      <c r="A161" s="234" t="s">
        <v>157</v>
      </c>
      <c r="B161" s="234" t="s">
        <v>426</v>
      </c>
      <c r="C161" s="234" t="s">
        <v>25</v>
      </c>
      <c r="D161" s="234" t="s">
        <v>532</v>
      </c>
      <c r="E161" s="234" t="s">
        <v>543</v>
      </c>
      <c r="F161" s="234">
        <v>2</v>
      </c>
      <c r="G161" s="235">
        <v>2.4E-2</v>
      </c>
      <c r="H161" s="236">
        <v>2.7000000000000003E-2</v>
      </c>
      <c r="I161" s="236">
        <v>3.7999999999999999E-2</v>
      </c>
      <c r="J161" s="236">
        <v>3.6000000000000004E-2</v>
      </c>
      <c r="K161" s="237">
        <v>3.5000000000000003E-2</v>
      </c>
      <c r="L161" s="238">
        <v>0.03</v>
      </c>
      <c r="M161" s="239">
        <v>3.1E-2</v>
      </c>
      <c r="N161" s="240">
        <v>3.3000000000000002E-2</v>
      </c>
      <c r="O161" s="241">
        <v>3.7999999999999999E-2</v>
      </c>
      <c r="P161" s="242">
        <v>6.0999999999999999E-2</v>
      </c>
      <c r="Q161" s="243">
        <v>6.3E-2</v>
      </c>
      <c r="R161" s="244">
        <v>5.4000000000000006E-2</v>
      </c>
      <c r="S161" s="245">
        <v>0.05</v>
      </c>
      <c r="T161" s="246">
        <v>-4.0000000000000036E-3</v>
      </c>
      <c r="Z161" s="11"/>
    </row>
    <row r="162" spans="1:26" x14ac:dyDescent="0.2">
      <c r="A162" s="234" t="s">
        <v>158</v>
      </c>
      <c r="B162" s="234" t="s">
        <v>427</v>
      </c>
      <c r="C162" s="234" t="s">
        <v>26</v>
      </c>
      <c r="D162" s="234" t="s">
        <v>537</v>
      </c>
      <c r="E162" s="234" t="s">
        <v>548</v>
      </c>
      <c r="F162" s="234">
        <v>7</v>
      </c>
      <c r="G162" s="235">
        <v>2.4E-2</v>
      </c>
      <c r="H162" s="236">
        <v>2.7000000000000003E-2</v>
      </c>
      <c r="I162" s="236">
        <v>4.7E-2</v>
      </c>
      <c r="J162" s="236">
        <v>4.4000000000000004E-2</v>
      </c>
      <c r="K162" s="237">
        <v>3.4000000000000002E-2</v>
      </c>
      <c r="L162" s="238">
        <v>3.1E-2</v>
      </c>
      <c r="M162" s="239">
        <v>3.1E-2</v>
      </c>
      <c r="N162" s="240">
        <v>0.03</v>
      </c>
      <c r="O162" s="241">
        <v>3.3000000000000002E-2</v>
      </c>
      <c r="P162" s="242">
        <v>5.7999999999999996E-2</v>
      </c>
      <c r="Q162" s="243">
        <v>5.7000000000000002E-2</v>
      </c>
      <c r="R162" s="244">
        <v>4.9000000000000002E-2</v>
      </c>
      <c r="S162" s="245">
        <v>0.05</v>
      </c>
      <c r="T162" s="246">
        <v>1.0000000000000009E-3</v>
      </c>
    </row>
    <row r="163" spans="1:26" x14ac:dyDescent="0.2">
      <c r="A163" s="234" t="s">
        <v>159</v>
      </c>
      <c r="B163" s="234" t="s">
        <v>428</v>
      </c>
      <c r="C163" s="234" t="s">
        <v>29</v>
      </c>
      <c r="D163" s="234" t="s">
        <v>540</v>
      </c>
      <c r="E163" s="234" t="s">
        <v>550</v>
      </c>
      <c r="F163" s="234">
        <v>9</v>
      </c>
      <c r="G163" s="235">
        <v>2.7999999999999997E-2</v>
      </c>
      <c r="H163" s="236">
        <v>3.5000000000000003E-2</v>
      </c>
      <c r="I163" s="236">
        <v>4.9000000000000002E-2</v>
      </c>
      <c r="J163" s="236">
        <v>3.7999999999999999E-2</v>
      </c>
      <c r="K163" s="237">
        <v>4.0999999999999995E-2</v>
      </c>
      <c r="L163" s="238">
        <v>3.9E-2</v>
      </c>
      <c r="M163" s="239">
        <v>3.4000000000000002E-2</v>
      </c>
      <c r="N163" s="240">
        <v>3.7000000000000005E-2</v>
      </c>
      <c r="O163" s="241">
        <v>4.4999999999999998E-2</v>
      </c>
      <c r="P163" s="242">
        <v>7.400000000000001E-2</v>
      </c>
      <c r="Q163" s="243">
        <v>8.199999999999999E-2</v>
      </c>
      <c r="R163" s="244">
        <v>6.6000000000000003E-2</v>
      </c>
      <c r="S163" s="245">
        <v>6.5000000000000002E-2</v>
      </c>
      <c r="T163" s="246">
        <v>-1.0000000000000009E-3</v>
      </c>
      <c r="Z163" s="11"/>
    </row>
    <row r="164" spans="1:26" x14ac:dyDescent="0.2">
      <c r="A164" s="234" t="s">
        <v>160</v>
      </c>
      <c r="B164" s="234" t="s">
        <v>429</v>
      </c>
      <c r="C164" s="234" t="s">
        <v>28</v>
      </c>
      <c r="D164" s="234" t="s">
        <v>535</v>
      </c>
      <c r="E164" s="234" t="s">
        <v>542</v>
      </c>
      <c r="F164" s="234">
        <v>1</v>
      </c>
      <c r="G164" s="235">
        <v>4.2000000000000003E-2</v>
      </c>
      <c r="H164" s="236">
        <v>7.2000000000000008E-2</v>
      </c>
      <c r="I164" s="236">
        <v>0.107</v>
      </c>
      <c r="J164" s="236">
        <v>5.5E-2</v>
      </c>
      <c r="K164" s="237">
        <v>4.2999999999999997E-2</v>
      </c>
      <c r="L164" s="238">
        <v>4.8000000000000001E-2</v>
      </c>
      <c r="M164" s="239">
        <v>4.2000000000000003E-2</v>
      </c>
      <c r="N164" s="240">
        <v>5.2999999999999999E-2</v>
      </c>
      <c r="O164" s="241">
        <v>5.7999999999999996E-2</v>
      </c>
      <c r="P164" s="242">
        <v>7.6999999999999999E-2</v>
      </c>
      <c r="Q164" s="243">
        <v>7.6999999999999999E-2</v>
      </c>
      <c r="R164" s="244">
        <v>9.6999999999999989E-2</v>
      </c>
      <c r="S164" s="245">
        <v>8.5999999999999993E-2</v>
      </c>
      <c r="T164" s="246">
        <v>-1.0999999999999996E-2</v>
      </c>
      <c r="Z164" s="11"/>
    </row>
    <row r="165" spans="1:26" x14ac:dyDescent="0.2">
      <c r="A165" s="234" t="s">
        <v>161</v>
      </c>
      <c r="B165" s="234" t="s">
        <v>430</v>
      </c>
      <c r="C165" s="234" t="s">
        <v>26</v>
      </c>
      <c r="D165" s="234" t="s">
        <v>537</v>
      </c>
      <c r="E165" s="234" t="s">
        <v>548</v>
      </c>
      <c r="F165" s="234">
        <v>7</v>
      </c>
      <c r="G165" s="235">
        <v>2.2000000000000002E-2</v>
      </c>
      <c r="H165" s="236">
        <v>0.03</v>
      </c>
      <c r="I165" s="236">
        <v>4.2000000000000003E-2</v>
      </c>
      <c r="J165" s="236">
        <v>4.0999999999999995E-2</v>
      </c>
      <c r="K165" s="237">
        <v>3.4000000000000002E-2</v>
      </c>
      <c r="L165" s="238">
        <v>3.1E-2</v>
      </c>
      <c r="M165" s="239">
        <v>0.03</v>
      </c>
      <c r="N165" s="240">
        <v>2.8999999999999998E-2</v>
      </c>
      <c r="O165" s="241">
        <v>3.4000000000000002E-2</v>
      </c>
      <c r="P165" s="242">
        <v>0.06</v>
      </c>
      <c r="Q165" s="243">
        <v>5.7999999999999996E-2</v>
      </c>
      <c r="R165" s="244">
        <v>4.9000000000000002E-2</v>
      </c>
      <c r="S165" s="245">
        <v>4.8000000000000001E-2</v>
      </c>
      <c r="T165" s="246">
        <v>-1.0000000000000009E-3</v>
      </c>
      <c r="Z165" s="11"/>
    </row>
    <row r="166" spans="1:26" x14ac:dyDescent="0.2">
      <c r="A166" s="234" t="s">
        <v>270</v>
      </c>
      <c r="B166" s="234" t="s">
        <v>431</v>
      </c>
      <c r="C166" s="234" t="s">
        <v>28</v>
      </c>
      <c r="D166" s="234" t="s">
        <v>535</v>
      </c>
      <c r="E166" s="234" t="s">
        <v>542</v>
      </c>
      <c r="F166" s="234">
        <v>1</v>
      </c>
      <c r="G166" s="235">
        <v>0</v>
      </c>
      <c r="H166" s="236">
        <v>0</v>
      </c>
      <c r="I166" s="236">
        <v>0.111</v>
      </c>
      <c r="J166" s="236">
        <v>0</v>
      </c>
      <c r="K166" s="237">
        <v>0</v>
      </c>
      <c r="L166" s="238">
        <v>0</v>
      </c>
      <c r="M166" s="239">
        <v>0</v>
      </c>
      <c r="N166" s="240">
        <v>0</v>
      </c>
      <c r="O166" s="241">
        <v>0</v>
      </c>
      <c r="P166" s="242">
        <v>0</v>
      </c>
      <c r="Q166" s="243">
        <v>0</v>
      </c>
      <c r="R166" s="244">
        <v>0</v>
      </c>
      <c r="S166" s="245">
        <v>0</v>
      </c>
      <c r="T166" s="246">
        <v>0</v>
      </c>
    </row>
    <row r="167" spans="1:26" x14ac:dyDescent="0.2">
      <c r="A167" s="234" t="s">
        <v>162</v>
      </c>
      <c r="B167" s="234" t="s">
        <v>432</v>
      </c>
      <c r="C167" s="234" t="s">
        <v>29</v>
      </c>
      <c r="D167" s="234" t="s">
        <v>540</v>
      </c>
      <c r="E167" s="234" t="s">
        <v>550</v>
      </c>
      <c r="F167" s="234">
        <v>9</v>
      </c>
      <c r="G167" s="235">
        <v>3.2000000000000001E-2</v>
      </c>
      <c r="H167" s="236">
        <v>3.9E-2</v>
      </c>
      <c r="I167" s="236">
        <v>5.5999999999999994E-2</v>
      </c>
      <c r="J167" s="236">
        <v>0.05</v>
      </c>
      <c r="K167" s="237">
        <v>0.04</v>
      </c>
      <c r="L167" s="238">
        <v>4.0999999999999995E-2</v>
      </c>
      <c r="M167" s="239">
        <v>3.7999999999999999E-2</v>
      </c>
      <c r="N167" s="240">
        <v>3.9E-2</v>
      </c>
      <c r="O167" s="241">
        <v>4.4000000000000004E-2</v>
      </c>
      <c r="P167" s="242">
        <v>8.4000000000000005E-2</v>
      </c>
      <c r="Q167" s="243">
        <v>7.4999999999999997E-2</v>
      </c>
      <c r="R167" s="244">
        <v>6.2E-2</v>
      </c>
      <c r="S167" s="245">
        <v>6.3E-2</v>
      </c>
      <c r="T167" s="246">
        <v>1.0000000000000009E-3</v>
      </c>
      <c r="Z167" s="11"/>
    </row>
    <row r="168" spans="1:26" x14ac:dyDescent="0.2">
      <c r="A168" s="234" t="s">
        <v>163</v>
      </c>
      <c r="B168" s="234" t="s">
        <v>433</v>
      </c>
      <c r="C168" s="234" t="s">
        <v>22</v>
      </c>
      <c r="D168" s="234" t="s">
        <v>536</v>
      </c>
      <c r="E168" s="234" t="s">
        <v>542</v>
      </c>
      <c r="F168" s="234">
        <v>1</v>
      </c>
      <c r="G168" s="235">
        <v>2.5000000000000001E-2</v>
      </c>
      <c r="H168" s="236">
        <v>2.2000000000000002E-2</v>
      </c>
      <c r="I168" s="236">
        <v>2.3E-2</v>
      </c>
      <c r="J168" s="236">
        <v>2.6000000000000002E-2</v>
      </c>
      <c r="K168" s="237">
        <v>3.2000000000000001E-2</v>
      </c>
      <c r="L168" s="238">
        <v>3.4000000000000002E-2</v>
      </c>
      <c r="M168" s="239">
        <v>3.5000000000000003E-2</v>
      </c>
      <c r="N168" s="240">
        <v>3.7000000000000005E-2</v>
      </c>
      <c r="O168" s="241">
        <v>3.7000000000000005E-2</v>
      </c>
      <c r="P168" s="242">
        <v>0.06</v>
      </c>
      <c r="Q168" s="243">
        <v>6.5000000000000002E-2</v>
      </c>
      <c r="R168" s="244">
        <v>5.7999999999999996E-2</v>
      </c>
      <c r="S168" s="245">
        <v>4.7E-2</v>
      </c>
      <c r="T168" s="246">
        <v>-1.0999999999999996E-2</v>
      </c>
      <c r="Z168" s="11"/>
    </row>
    <row r="169" spans="1:26" x14ac:dyDescent="0.2">
      <c r="A169" s="234" t="s">
        <v>164</v>
      </c>
      <c r="B169" s="234" t="s">
        <v>434</v>
      </c>
      <c r="C169" s="234" t="s">
        <v>26</v>
      </c>
      <c r="D169" s="234" t="s">
        <v>537</v>
      </c>
      <c r="E169" s="234" t="s">
        <v>548</v>
      </c>
      <c r="F169" s="234">
        <v>7</v>
      </c>
      <c r="G169" s="235">
        <v>2.2000000000000002E-2</v>
      </c>
      <c r="H169" s="236">
        <v>2.7000000000000003E-2</v>
      </c>
      <c r="I169" s="236">
        <v>4.2000000000000003E-2</v>
      </c>
      <c r="J169" s="236">
        <v>4.2999999999999997E-2</v>
      </c>
      <c r="K169" s="237">
        <v>3.1E-2</v>
      </c>
      <c r="L169" s="238">
        <v>2.8999999999999998E-2</v>
      </c>
      <c r="M169" s="239">
        <v>2.8999999999999998E-2</v>
      </c>
      <c r="N169" s="240">
        <v>2.7000000000000003E-2</v>
      </c>
      <c r="O169" s="241">
        <v>2.5000000000000001E-2</v>
      </c>
      <c r="P169" s="242">
        <v>4.9000000000000002E-2</v>
      </c>
      <c r="Q169" s="243">
        <v>4.2999999999999997E-2</v>
      </c>
      <c r="R169" s="244">
        <v>4.4000000000000004E-2</v>
      </c>
      <c r="S169" s="245">
        <v>4.5999999999999999E-2</v>
      </c>
      <c r="T169" s="246">
        <v>1.9999999999999948E-3</v>
      </c>
      <c r="Z169" s="11"/>
    </row>
    <row r="170" spans="1:26" x14ac:dyDescent="0.2">
      <c r="A170" s="234" t="s">
        <v>165</v>
      </c>
      <c r="B170" s="234" t="s">
        <v>435</v>
      </c>
      <c r="C170" s="234" t="s">
        <v>21</v>
      </c>
      <c r="D170" s="234" t="s">
        <v>533</v>
      </c>
      <c r="E170" s="234" t="s">
        <v>543</v>
      </c>
      <c r="F170" s="234">
        <v>2</v>
      </c>
      <c r="G170" s="235">
        <v>2.5000000000000001E-2</v>
      </c>
      <c r="H170" s="236">
        <v>2.6000000000000002E-2</v>
      </c>
      <c r="I170" s="236">
        <v>0.03</v>
      </c>
      <c r="J170" s="236">
        <v>3.3000000000000002E-2</v>
      </c>
      <c r="K170" s="237">
        <v>3.1E-2</v>
      </c>
      <c r="L170" s="238">
        <v>2.8999999999999998E-2</v>
      </c>
      <c r="M170" s="239">
        <v>2.7999999999999997E-2</v>
      </c>
      <c r="N170" s="240">
        <v>0.03</v>
      </c>
      <c r="O170" s="241">
        <v>3.1E-2</v>
      </c>
      <c r="P170" s="242">
        <v>4.8000000000000001E-2</v>
      </c>
      <c r="Q170" s="243">
        <v>5.2999999999999999E-2</v>
      </c>
      <c r="R170" s="244">
        <v>4.7E-2</v>
      </c>
      <c r="S170" s="245">
        <v>3.9E-2</v>
      </c>
      <c r="T170" s="246">
        <v>-8.0000000000000002E-3</v>
      </c>
    </row>
    <row r="171" spans="1:26" x14ac:dyDescent="0.2">
      <c r="A171" s="234" t="s">
        <v>262</v>
      </c>
      <c r="B171" s="234" t="s">
        <v>436</v>
      </c>
      <c r="C171" s="234" t="s">
        <v>26</v>
      </c>
      <c r="D171" s="234" t="s">
        <v>537</v>
      </c>
      <c r="E171" s="234" t="s">
        <v>548</v>
      </c>
      <c r="F171" s="234">
        <v>7</v>
      </c>
      <c r="G171" s="235">
        <v>2.7999999999999997E-2</v>
      </c>
      <c r="H171" s="236">
        <v>4.0999999999999995E-2</v>
      </c>
      <c r="I171" s="236">
        <v>5.7999999999999996E-2</v>
      </c>
      <c r="J171" s="236">
        <v>5.4000000000000006E-2</v>
      </c>
      <c r="K171" s="237">
        <v>4.4999999999999998E-2</v>
      </c>
      <c r="L171" s="238">
        <v>4.0999999999999995E-2</v>
      </c>
      <c r="M171" s="239">
        <v>0.04</v>
      </c>
      <c r="N171" s="240">
        <v>3.7999999999999999E-2</v>
      </c>
      <c r="O171" s="241">
        <v>4.0999999999999995E-2</v>
      </c>
      <c r="P171" s="242">
        <v>7.0000000000000007E-2</v>
      </c>
      <c r="Q171" s="243">
        <v>6.7000000000000004E-2</v>
      </c>
      <c r="R171" s="244">
        <v>0.06</v>
      </c>
      <c r="S171" s="245">
        <v>6.2E-2</v>
      </c>
      <c r="T171" s="246">
        <v>2.0000000000000018E-3</v>
      </c>
      <c r="Z171" s="11"/>
    </row>
    <row r="172" spans="1:26" x14ac:dyDescent="0.2">
      <c r="A172" s="234" t="s">
        <v>166</v>
      </c>
      <c r="B172" s="234" t="s">
        <v>437</v>
      </c>
      <c r="C172" s="234" t="s">
        <v>24</v>
      </c>
      <c r="D172" s="234" t="s">
        <v>534</v>
      </c>
      <c r="E172" s="234" t="s">
        <v>545</v>
      </c>
      <c r="F172" s="234">
        <v>4</v>
      </c>
      <c r="G172" s="235">
        <v>1.9E-2</v>
      </c>
      <c r="H172" s="236">
        <v>2.2000000000000002E-2</v>
      </c>
      <c r="I172" s="236">
        <v>2.7000000000000003E-2</v>
      </c>
      <c r="J172" s="236">
        <v>2.2000000000000002E-2</v>
      </c>
      <c r="K172" s="237">
        <v>2.7000000000000003E-2</v>
      </c>
      <c r="L172" s="238">
        <v>2.4E-2</v>
      </c>
      <c r="M172" s="239">
        <v>3.1E-2</v>
      </c>
      <c r="N172" s="240">
        <v>2.8999999999999998E-2</v>
      </c>
      <c r="O172" s="241">
        <v>3.1E-2</v>
      </c>
      <c r="P172" s="242">
        <v>4.4000000000000004E-2</v>
      </c>
      <c r="Q172" s="243">
        <v>4.4000000000000004E-2</v>
      </c>
      <c r="R172" s="244">
        <v>3.7000000000000005E-2</v>
      </c>
      <c r="S172" s="245">
        <v>3.9E-2</v>
      </c>
      <c r="T172" s="246">
        <v>1.9999999999999948E-3</v>
      </c>
      <c r="Z172" s="11"/>
    </row>
    <row r="173" spans="1:26" x14ac:dyDescent="0.2">
      <c r="A173" s="234" t="s">
        <v>167</v>
      </c>
      <c r="B173" s="234" t="s">
        <v>438</v>
      </c>
      <c r="C173" s="234" t="s">
        <v>26</v>
      </c>
      <c r="D173" s="234" t="s">
        <v>537</v>
      </c>
      <c r="E173" s="234" t="s">
        <v>547</v>
      </c>
      <c r="F173" s="234">
        <v>6</v>
      </c>
      <c r="G173" s="235">
        <v>2.1000000000000001E-2</v>
      </c>
      <c r="H173" s="236">
        <v>2.7999999999999997E-2</v>
      </c>
      <c r="I173" s="236">
        <v>3.7000000000000005E-2</v>
      </c>
      <c r="J173" s="236">
        <v>3.6000000000000004E-2</v>
      </c>
      <c r="K173" s="237">
        <v>0.03</v>
      </c>
      <c r="L173" s="238">
        <v>3.2000000000000001E-2</v>
      </c>
      <c r="M173" s="239">
        <v>2.6000000000000002E-2</v>
      </c>
      <c r="N173" s="240">
        <v>2.7999999999999997E-2</v>
      </c>
      <c r="O173" s="241">
        <v>0.03</v>
      </c>
      <c r="P173" s="242">
        <v>5.0999999999999997E-2</v>
      </c>
      <c r="Q173" s="243">
        <v>5.0999999999999997E-2</v>
      </c>
      <c r="R173" s="244">
        <v>4.0999999999999995E-2</v>
      </c>
      <c r="S173" s="245">
        <v>4.9000000000000002E-2</v>
      </c>
      <c r="T173" s="246">
        <v>8.0000000000000071E-3</v>
      </c>
      <c r="Z173" s="11"/>
    </row>
    <row r="174" spans="1:26" x14ac:dyDescent="0.2">
      <c r="A174" s="234" t="s">
        <v>168</v>
      </c>
      <c r="B174" s="234" t="s">
        <v>439</v>
      </c>
      <c r="C174" s="234" t="s">
        <v>27</v>
      </c>
      <c r="D174" s="234" t="s">
        <v>539</v>
      </c>
      <c r="E174" s="234" t="s">
        <v>549</v>
      </c>
      <c r="F174" s="234">
        <v>8</v>
      </c>
      <c r="G174" s="235">
        <v>2.8999999999999998E-2</v>
      </c>
      <c r="H174" s="236">
        <v>3.5000000000000003E-2</v>
      </c>
      <c r="I174" s="236">
        <v>3.5000000000000003E-2</v>
      </c>
      <c r="J174" s="236">
        <v>3.2000000000000001E-2</v>
      </c>
      <c r="K174" s="237">
        <v>3.3000000000000002E-2</v>
      </c>
      <c r="L174" s="238">
        <v>3.1E-2</v>
      </c>
      <c r="M174" s="239">
        <v>2.8999999999999998E-2</v>
      </c>
      <c r="N174" s="240">
        <v>3.2000000000000001E-2</v>
      </c>
      <c r="O174" s="241">
        <v>2.7999999999999997E-2</v>
      </c>
      <c r="P174" s="242">
        <v>4.2000000000000003E-2</v>
      </c>
      <c r="Q174" s="243">
        <v>4.2000000000000003E-2</v>
      </c>
      <c r="R174" s="244">
        <v>3.4000000000000002E-2</v>
      </c>
      <c r="S174" s="245">
        <v>0.04</v>
      </c>
      <c r="T174" s="246">
        <v>5.9999999999999984E-3</v>
      </c>
    </row>
    <row r="175" spans="1:26" x14ac:dyDescent="0.2">
      <c r="A175" s="234" t="s">
        <v>169</v>
      </c>
      <c r="B175" s="234" t="s">
        <v>440</v>
      </c>
      <c r="C175" s="234" t="s">
        <v>29</v>
      </c>
      <c r="D175" s="234" t="s">
        <v>540</v>
      </c>
      <c r="E175" s="234" t="s">
        <v>550</v>
      </c>
      <c r="F175" s="234">
        <v>9</v>
      </c>
      <c r="G175" s="235">
        <v>2.6000000000000002E-2</v>
      </c>
      <c r="H175" s="236">
        <v>3.4000000000000002E-2</v>
      </c>
      <c r="I175" s="236">
        <v>4.5999999999999999E-2</v>
      </c>
      <c r="J175" s="236">
        <v>5.0999999999999997E-2</v>
      </c>
      <c r="K175" s="237">
        <v>3.7000000000000005E-2</v>
      </c>
      <c r="L175" s="238">
        <v>3.3000000000000002E-2</v>
      </c>
      <c r="M175" s="239">
        <v>3.5000000000000003E-2</v>
      </c>
      <c r="N175" s="240">
        <v>3.5000000000000003E-2</v>
      </c>
      <c r="O175" s="241">
        <v>3.7999999999999999E-2</v>
      </c>
      <c r="P175" s="242">
        <v>6.8000000000000005E-2</v>
      </c>
      <c r="Q175" s="243">
        <v>6.7000000000000004E-2</v>
      </c>
      <c r="R175" s="244">
        <v>5.7999999999999996E-2</v>
      </c>
      <c r="S175" s="245">
        <v>6.7000000000000004E-2</v>
      </c>
      <c r="T175" s="246">
        <v>9.000000000000008E-3</v>
      </c>
      <c r="Z175" s="11"/>
    </row>
    <row r="176" spans="1:26" x14ac:dyDescent="0.2">
      <c r="A176" s="234" t="s">
        <v>170</v>
      </c>
      <c r="B176" s="234" t="s">
        <v>441</v>
      </c>
      <c r="C176" s="234" t="s">
        <v>25</v>
      </c>
      <c r="D176" s="234" t="s">
        <v>532</v>
      </c>
      <c r="E176" s="234" t="s">
        <v>543</v>
      </c>
      <c r="F176" s="234">
        <v>2</v>
      </c>
      <c r="G176" s="235">
        <v>2.1000000000000001E-2</v>
      </c>
      <c r="H176" s="236">
        <v>2.6000000000000002E-2</v>
      </c>
      <c r="I176" s="236">
        <v>3.4000000000000002E-2</v>
      </c>
      <c r="J176" s="236">
        <v>3.4000000000000002E-2</v>
      </c>
      <c r="K176" s="237">
        <v>3.5000000000000003E-2</v>
      </c>
      <c r="L176" s="238">
        <v>2.7999999999999997E-2</v>
      </c>
      <c r="M176" s="239">
        <v>3.1E-2</v>
      </c>
      <c r="N176" s="240">
        <v>3.3000000000000002E-2</v>
      </c>
      <c r="O176" s="241">
        <v>3.6000000000000004E-2</v>
      </c>
      <c r="P176" s="242">
        <v>6.0999999999999999E-2</v>
      </c>
      <c r="Q176" s="243">
        <v>5.5E-2</v>
      </c>
      <c r="R176" s="244">
        <v>4.9000000000000002E-2</v>
      </c>
      <c r="S176" s="245">
        <v>5.0999999999999997E-2</v>
      </c>
      <c r="T176" s="246">
        <v>1.9999999999999948E-3</v>
      </c>
      <c r="Z176" s="11"/>
    </row>
    <row r="177" spans="1:26" x14ac:dyDescent="0.2">
      <c r="A177" s="234" t="s">
        <v>171</v>
      </c>
      <c r="B177" s="234" t="s">
        <v>442</v>
      </c>
      <c r="C177" s="234" t="s">
        <v>26</v>
      </c>
      <c r="D177" s="234" t="s">
        <v>537</v>
      </c>
      <c r="E177" s="234" t="s">
        <v>545</v>
      </c>
      <c r="F177" s="234">
        <v>4</v>
      </c>
      <c r="G177" s="235">
        <v>2.5000000000000001E-2</v>
      </c>
      <c r="H177" s="236">
        <v>3.2000000000000001E-2</v>
      </c>
      <c r="I177" s="236">
        <v>4.7E-2</v>
      </c>
      <c r="J177" s="236">
        <v>4.4999999999999998E-2</v>
      </c>
      <c r="K177" s="237">
        <v>3.9E-2</v>
      </c>
      <c r="L177" s="238">
        <v>0.04</v>
      </c>
      <c r="M177" s="239">
        <v>3.9E-2</v>
      </c>
      <c r="N177" s="240">
        <v>3.9E-2</v>
      </c>
      <c r="O177" s="241">
        <v>4.2000000000000003E-2</v>
      </c>
      <c r="P177" s="242">
        <v>6.7000000000000004E-2</v>
      </c>
      <c r="Q177" s="243">
        <v>6.5000000000000002E-2</v>
      </c>
      <c r="R177" s="244">
        <v>7.0000000000000007E-2</v>
      </c>
      <c r="S177" s="245">
        <v>6.2E-2</v>
      </c>
      <c r="T177" s="246">
        <v>-8.0000000000000071E-3</v>
      </c>
      <c r="Z177" s="11"/>
    </row>
    <row r="178" spans="1:26" x14ac:dyDescent="0.2">
      <c r="A178" s="234" t="s">
        <v>172</v>
      </c>
      <c r="B178" s="234" t="s">
        <v>443</v>
      </c>
      <c r="C178" s="234" t="s">
        <v>23</v>
      </c>
      <c r="D178" s="234" t="s">
        <v>538</v>
      </c>
      <c r="E178" s="234" t="s">
        <v>544</v>
      </c>
      <c r="F178" s="234">
        <v>3</v>
      </c>
      <c r="G178" s="235">
        <v>0.03</v>
      </c>
      <c r="H178" s="236">
        <v>2.7999999999999997E-2</v>
      </c>
      <c r="I178" s="236">
        <v>3.3000000000000002E-2</v>
      </c>
      <c r="J178" s="236">
        <v>0.03</v>
      </c>
      <c r="K178" s="237">
        <v>3.3000000000000002E-2</v>
      </c>
      <c r="L178" s="238">
        <v>3.4000000000000002E-2</v>
      </c>
      <c r="M178" s="239">
        <v>3.6000000000000004E-2</v>
      </c>
      <c r="N178" s="240">
        <v>3.1E-2</v>
      </c>
      <c r="O178" s="241">
        <v>3.2000000000000001E-2</v>
      </c>
      <c r="P178" s="242">
        <v>4.4999999999999998E-2</v>
      </c>
      <c r="Q178" s="243">
        <v>0.05</v>
      </c>
      <c r="R178" s="244">
        <v>4.9000000000000002E-2</v>
      </c>
      <c r="S178" s="245">
        <v>5.2999999999999999E-2</v>
      </c>
      <c r="T178" s="246">
        <v>3.9999999999999966E-3</v>
      </c>
    </row>
    <row r="179" spans="1:26" x14ac:dyDescent="0.2">
      <c r="A179" s="234" t="s">
        <v>173</v>
      </c>
      <c r="B179" s="234" t="s">
        <v>444</v>
      </c>
      <c r="C179" s="234" t="s">
        <v>23</v>
      </c>
      <c r="D179" s="234" t="s">
        <v>538</v>
      </c>
      <c r="E179" s="234" t="s">
        <v>544</v>
      </c>
      <c r="F179" s="234">
        <v>3</v>
      </c>
      <c r="G179" s="235">
        <v>2.1000000000000001E-2</v>
      </c>
      <c r="H179" s="236">
        <v>2.3E-2</v>
      </c>
      <c r="I179" s="236">
        <v>0.03</v>
      </c>
      <c r="J179" s="236">
        <v>2.5000000000000001E-2</v>
      </c>
      <c r="K179" s="237">
        <v>2.5000000000000001E-2</v>
      </c>
      <c r="L179" s="238">
        <v>2.6000000000000002E-2</v>
      </c>
      <c r="M179" s="239">
        <v>2.4E-2</v>
      </c>
      <c r="N179" s="240">
        <v>2.6000000000000002E-2</v>
      </c>
      <c r="O179" s="241">
        <v>2.7999999999999997E-2</v>
      </c>
      <c r="P179" s="242">
        <v>4.4999999999999998E-2</v>
      </c>
      <c r="Q179" s="243">
        <v>3.7999999999999999E-2</v>
      </c>
      <c r="R179" s="244">
        <v>3.7000000000000005E-2</v>
      </c>
      <c r="S179" s="245">
        <v>3.9E-2</v>
      </c>
      <c r="T179" s="246">
        <v>1.9999999999999948E-3</v>
      </c>
      <c r="Z179" s="11"/>
    </row>
    <row r="180" spans="1:26" x14ac:dyDescent="0.2">
      <c r="A180" s="234" t="s">
        <v>174</v>
      </c>
      <c r="B180" s="234" t="s">
        <v>445</v>
      </c>
      <c r="C180" s="234" t="s">
        <v>27</v>
      </c>
      <c r="D180" s="234" t="s">
        <v>539</v>
      </c>
      <c r="E180" s="234" t="s">
        <v>549</v>
      </c>
      <c r="F180" s="234">
        <v>8</v>
      </c>
      <c r="G180" s="235">
        <v>0.02</v>
      </c>
      <c r="H180" s="236">
        <v>2.2000000000000002E-2</v>
      </c>
      <c r="I180" s="236">
        <v>3.3000000000000002E-2</v>
      </c>
      <c r="J180" s="236">
        <v>2.8999999999999998E-2</v>
      </c>
      <c r="K180" s="237">
        <v>2.7999999999999997E-2</v>
      </c>
      <c r="L180" s="238">
        <v>2.5000000000000001E-2</v>
      </c>
      <c r="M180" s="239">
        <v>2.8999999999999998E-2</v>
      </c>
      <c r="N180" s="240">
        <v>2.7000000000000003E-2</v>
      </c>
      <c r="O180" s="241">
        <v>3.3000000000000002E-2</v>
      </c>
      <c r="P180" s="242">
        <v>5.9000000000000004E-2</v>
      </c>
      <c r="Q180" s="243">
        <v>0.06</v>
      </c>
      <c r="R180" s="244">
        <v>0.05</v>
      </c>
      <c r="S180" s="245">
        <v>5.0999999999999997E-2</v>
      </c>
      <c r="T180" s="246">
        <v>9.9999999999999395E-4</v>
      </c>
      <c r="Z180" s="11"/>
    </row>
    <row r="181" spans="1:26" x14ac:dyDescent="0.2">
      <c r="A181" s="234" t="s">
        <v>175</v>
      </c>
      <c r="B181" s="234" t="s">
        <v>446</v>
      </c>
      <c r="C181" s="234" t="s">
        <v>27</v>
      </c>
      <c r="D181" s="234" t="s">
        <v>539</v>
      </c>
      <c r="E181" s="234" t="s">
        <v>549</v>
      </c>
      <c r="F181" s="234">
        <v>8</v>
      </c>
      <c r="G181" s="235">
        <v>2.1000000000000001E-2</v>
      </c>
      <c r="H181" s="236">
        <v>2.7000000000000003E-2</v>
      </c>
      <c r="I181" s="236">
        <v>2.6000000000000002E-2</v>
      </c>
      <c r="J181" s="236">
        <v>2.6000000000000002E-2</v>
      </c>
      <c r="K181" s="237">
        <v>0.03</v>
      </c>
      <c r="L181" s="238">
        <v>2.6000000000000002E-2</v>
      </c>
      <c r="M181" s="239">
        <v>2.6000000000000002E-2</v>
      </c>
      <c r="N181" s="240">
        <v>2.6000000000000002E-2</v>
      </c>
      <c r="O181" s="241">
        <v>2.7000000000000003E-2</v>
      </c>
      <c r="P181" s="242">
        <v>4.8000000000000001E-2</v>
      </c>
      <c r="Q181" s="243">
        <v>5.4000000000000006E-2</v>
      </c>
      <c r="R181" s="244">
        <v>3.4000000000000002E-2</v>
      </c>
      <c r="S181" s="245">
        <v>5.2000000000000005E-2</v>
      </c>
      <c r="T181" s="246">
        <v>1.8000000000000002E-2</v>
      </c>
      <c r="Z181" s="11"/>
    </row>
    <row r="182" spans="1:26" x14ac:dyDescent="0.2">
      <c r="A182" s="234" t="s">
        <v>176</v>
      </c>
      <c r="B182" s="234" t="s">
        <v>447</v>
      </c>
      <c r="C182" s="234" t="s">
        <v>27</v>
      </c>
      <c r="D182" s="234" t="s">
        <v>539</v>
      </c>
      <c r="E182" s="234" t="s">
        <v>550</v>
      </c>
      <c r="F182" s="234">
        <v>9</v>
      </c>
      <c r="G182" s="235">
        <v>2.3E-2</v>
      </c>
      <c r="H182" s="236">
        <v>2.7999999999999997E-2</v>
      </c>
      <c r="I182" s="236">
        <v>4.0999999999999995E-2</v>
      </c>
      <c r="J182" s="236">
        <v>3.9E-2</v>
      </c>
      <c r="K182" s="237">
        <v>3.1E-2</v>
      </c>
      <c r="L182" s="238">
        <v>3.1E-2</v>
      </c>
      <c r="M182" s="239">
        <v>2.8999999999999998E-2</v>
      </c>
      <c r="N182" s="240">
        <v>2.7999999999999997E-2</v>
      </c>
      <c r="O182" s="241">
        <v>3.2000000000000001E-2</v>
      </c>
      <c r="P182" s="242">
        <v>5.2000000000000005E-2</v>
      </c>
      <c r="Q182" s="243">
        <v>5.2000000000000005E-2</v>
      </c>
      <c r="R182" s="244">
        <v>4.4999999999999998E-2</v>
      </c>
      <c r="S182" s="245">
        <v>4.4999999999999998E-2</v>
      </c>
      <c r="T182" s="246">
        <v>0</v>
      </c>
    </row>
    <row r="183" spans="1:26" x14ac:dyDescent="0.2">
      <c r="A183" s="234" t="s">
        <v>177</v>
      </c>
      <c r="B183" s="234" t="s">
        <v>448</v>
      </c>
      <c r="C183" s="234" t="s">
        <v>20</v>
      </c>
      <c r="D183" s="234" t="s">
        <v>541</v>
      </c>
      <c r="E183" s="234" t="s">
        <v>544</v>
      </c>
      <c r="F183" s="234">
        <v>3</v>
      </c>
      <c r="G183" s="235">
        <v>2.6000000000000002E-2</v>
      </c>
      <c r="H183" s="236">
        <v>2.7999999999999997E-2</v>
      </c>
      <c r="I183" s="236">
        <v>3.4000000000000002E-2</v>
      </c>
      <c r="J183" s="236">
        <v>4.2000000000000003E-2</v>
      </c>
      <c r="K183" s="237">
        <v>3.9E-2</v>
      </c>
      <c r="L183" s="238">
        <v>3.2000000000000001E-2</v>
      </c>
      <c r="M183" s="239">
        <v>3.3000000000000002E-2</v>
      </c>
      <c r="N183" s="240">
        <v>3.2000000000000001E-2</v>
      </c>
      <c r="O183" s="241">
        <v>3.7999999999999999E-2</v>
      </c>
      <c r="P183" s="242">
        <v>7.2000000000000008E-2</v>
      </c>
      <c r="Q183" s="243">
        <v>7.8E-2</v>
      </c>
      <c r="R183" s="244">
        <v>6.5000000000000002E-2</v>
      </c>
      <c r="S183" s="245">
        <v>6.6000000000000003E-2</v>
      </c>
      <c r="T183" s="246">
        <v>1.0000000000000009E-3</v>
      </c>
      <c r="Z183" s="11"/>
    </row>
    <row r="184" spans="1:26" x14ac:dyDescent="0.2">
      <c r="A184" s="234" t="s">
        <v>178</v>
      </c>
      <c r="B184" s="234" t="s">
        <v>449</v>
      </c>
      <c r="C184" s="234" t="s">
        <v>27</v>
      </c>
      <c r="D184" s="234" t="s">
        <v>539</v>
      </c>
      <c r="E184" s="234" t="s">
        <v>549</v>
      </c>
      <c r="F184" s="234">
        <v>8</v>
      </c>
      <c r="G184" s="235">
        <v>3.4000000000000002E-2</v>
      </c>
      <c r="H184" s="236">
        <v>4.7E-2</v>
      </c>
      <c r="I184" s="236">
        <v>6.9000000000000006E-2</v>
      </c>
      <c r="J184" s="236">
        <v>6.8000000000000005E-2</v>
      </c>
      <c r="K184" s="237">
        <v>5.5E-2</v>
      </c>
      <c r="L184" s="238">
        <v>0.05</v>
      </c>
      <c r="M184" s="239">
        <v>4.4000000000000004E-2</v>
      </c>
      <c r="N184" s="240">
        <v>0.04</v>
      </c>
      <c r="O184" s="241">
        <v>5.4000000000000006E-2</v>
      </c>
      <c r="P184" s="242">
        <v>7.4999999999999997E-2</v>
      </c>
      <c r="Q184" s="243">
        <v>7.0000000000000007E-2</v>
      </c>
      <c r="R184" s="244">
        <v>6.8000000000000005E-2</v>
      </c>
      <c r="S184" s="245">
        <v>7.2000000000000008E-2</v>
      </c>
      <c r="T184" s="246">
        <v>4.0000000000000036E-3</v>
      </c>
      <c r="Z184" s="11"/>
    </row>
    <row r="185" spans="1:26" x14ac:dyDescent="0.2">
      <c r="A185" s="234" t="s">
        <v>179</v>
      </c>
      <c r="B185" s="234" t="s">
        <v>450</v>
      </c>
      <c r="C185" s="234" t="s">
        <v>27</v>
      </c>
      <c r="D185" s="234" t="s">
        <v>539</v>
      </c>
      <c r="E185" s="234" t="s">
        <v>549</v>
      </c>
      <c r="F185" s="234">
        <v>8</v>
      </c>
      <c r="G185" s="235">
        <v>2.4E-2</v>
      </c>
      <c r="H185" s="236">
        <v>3.1E-2</v>
      </c>
      <c r="I185" s="236">
        <v>3.5000000000000003E-2</v>
      </c>
      <c r="J185" s="236">
        <v>3.5000000000000003E-2</v>
      </c>
      <c r="K185" s="237">
        <v>3.1E-2</v>
      </c>
      <c r="L185" s="238">
        <v>3.3000000000000002E-2</v>
      </c>
      <c r="M185" s="239">
        <v>3.2000000000000001E-2</v>
      </c>
      <c r="N185" s="240">
        <v>2.7000000000000003E-2</v>
      </c>
      <c r="O185" s="241">
        <v>0.03</v>
      </c>
      <c r="P185" s="242">
        <v>4.7E-2</v>
      </c>
      <c r="Q185" s="243">
        <v>4.9000000000000002E-2</v>
      </c>
      <c r="R185" s="244">
        <v>4.2000000000000003E-2</v>
      </c>
      <c r="S185" s="245">
        <v>5.0999999999999997E-2</v>
      </c>
      <c r="T185" s="246">
        <v>8.9999999999999941E-3</v>
      </c>
      <c r="Z185" s="11"/>
    </row>
    <row r="186" spans="1:26" x14ac:dyDescent="0.2">
      <c r="A186" s="234" t="s">
        <v>180</v>
      </c>
      <c r="B186" s="234" t="s">
        <v>451</v>
      </c>
      <c r="C186" s="234" t="s">
        <v>23</v>
      </c>
      <c r="D186" s="234" t="s">
        <v>538</v>
      </c>
      <c r="E186" s="234" t="s">
        <v>543</v>
      </c>
      <c r="F186" s="234">
        <v>2</v>
      </c>
      <c r="G186" s="235">
        <v>2.6000000000000002E-2</v>
      </c>
      <c r="H186" s="236">
        <v>2.7999999999999997E-2</v>
      </c>
      <c r="I186" s="236">
        <v>3.6000000000000004E-2</v>
      </c>
      <c r="J186" s="236">
        <v>0.04</v>
      </c>
      <c r="K186" s="237">
        <v>3.7000000000000005E-2</v>
      </c>
      <c r="L186" s="238">
        <v>3.3000000000000002E-2</v>
      </c>
      <c r="M186" s="239">
        <v>3.4000000000000002E-2</v>
      </c>
      <c r="N186" s="240">
        <v>3.5000000000000003E-2</v>
      </c>
      <c r="O186" s="241">
        <v>4.0999999999999995E-2</v>
      </c>
      <c r="P186" s="242">
        <v>6.2E-2</v>
      </c>
      <c r="Q186" s="243">
        <v>6.0999999999999999E-2</v>
      </c>
      <c r="R186" s="244">
        <v>5.0999999999999997E-2</v>
      </c>
      <c r="S186" s="245">
        <v>4.9000000000000002E-2</v>
      </c>
      <c r="T186" s="246">
        <v>-1.9999999999999948E-3</v>
      </c>
    </row>
    <row r="187" spans="1:26" x14ac:dyDescent="0.2">
      <c r="A187" s="234" t="s">
        <v>181</v>
      </c>
      <c r="B187" s="234" t="s">
        <v>452</v>
      </c>
      <c r="C187" s="234" t="s">
        <v>28</v>
      </c>
      <c r="D187" s="234" t="s">
        <v>535</v>
      </c>
      <c r="E187" s="234" t="s">
        <v>542</v>
      </c>
      <c r="F187" s="234">
        <v>1</v>
      </c>
      <c r="G187" s="235">
        <v>0.03</v>
      </c>
      <c r="H187" s="236">
        <v>3.4000000000000002E-2</v>
      </c>
      <c r="I187" s="236">
        <v>4.4000000000000004E-2</v>
      </c>
      <c r="J187" s="236">
        <v>5.2000000000000005E-2</v>
      </c>
      <c r="K187" s="237">
        <v>3.7000000000000005E-2</v>
      </c>
      <c r="L187" s="238">
        <v>4.0999999999999995E-2</v>
      </c>
      <c r="M187" s="239">
        <v>0.04</v>
      </c>
      <c r="N187" s="240">
        <v>4.4999999999999998E-2</v>
      </c>
      <c r="O187" s="241">
        <v>0.08</v>
      </c>
      <c r="P187" s="242">
        <v>9.6000000000000002E-2</v>
      </c>
      <c r="Q187" s="243">
        <v>8.900000000000001E-2</v>
      </c>
      <c r="R187" s="244">
        <v>8.4000000000000005E-2</v>
      </c>
      <c r="S187" s="245">
        <v>7.6999999999999999E-2</v>
      </c>
      <c r="T187" s="246">
        <v>-7.0000000000000062E-3</v>
      </c>
      <c r="Z187" s="11"/>
    </row>
    <row r="188" spans="1:26" x14ac:dyDescent="0.2">
      <c r="A188" s="234" t="s">
        <v>182</v>
      </c>
      <c r="B188" s="234" t="s">
        <v>453</v>
      </c>
      <c r="C188" s="234" t="s">
        <v>27</v>
      </c>
      <c r="D188" s="234" t="s">
        <v>539</v>
      </c>
      <c r="E188" s="234" t="s">
        <v>550</v>
      </c>
      <c r="F188" s="234">
        <v>9</v>
      </c>
      <c r="G188" s="235">
        <v>2.6000000000000002E-2</v>
      </c>
      <c r="H188" s="236">
        <v>0.03</v>
      </c>
      <c r="I188" s="236">
        <v>4.4000000000000004E-2</v>
      </c>
      <c r="J188" s="236">
        <v>4.2000000000000003E-2</v>
      </c>
      <c r="K188" s="237">
        <v>3.9E-2</v>
      </c>
      <c r="L188" s="238">
        <v>3.3000000000000002E-2</v>
      </c>
      <c r="M188" s="239">
        <v>3.4000000000000002E-2</v>
      </c>
      <c r="N188" s="240">
        <v>3.6000000000000004E-2</v>
      </c>
      <c r="O188" s="241">
        <v>3.9E-2</v>
      </c>
      <c r="P188" s="242">
        <v>6.8000000000000005E-2</v>
      </c>
      <c r="Q188" s="243">
        <v>6.0999999999999999E-2</v>
      </c>
      <c r="R188" s="244">
        <v>0.06</v>
      </c>
      <c r="S188" s="245">
        <v>5.5E-2</v>
      </c>
      <c r="T188" s="246">
        <v>-4.9999999999999975E-3</v>
      </c>
      <c r="Z188" s="11"/>
    </row>
    <row r="189" spans="1:26" x14ac:dyDescent="0.2">
      <c r="A189" s="234" t="s">
        <v>183</v>
      </c>
      <c r="B189" s="234" t="s">
        <v>454</v>
      </c>
      <c r="C189" s="234" t="s">
        <v>27</v>
      </c>
      <c r="D189" s="234" t="s">
        <v>539</v>
      </c>
      <c r="E189" s="234" t="s">
        <v>550</v>
      </c>
      <c r="F189" s="234">
        <v>9</v>
      </c>
      <c r="G189" s="235">
        <v>2.6000000000000002E-2</v>
      </c>
      <c r="H189" s="236">
        <v>3.2000000000000001E-2</v>
      </c>
      <c r="I189" s="236">
        <v>0.04</v>
      </c>
      <c r="J189" s="236">
        <v>4.2000000000000003E-2</v>
      </c>
      <c r="K189" s="237">
        <v>3.7000000000000005E-2</v>
      </c>
      <c r="L189" s="238">
        <v>3.6000000000000004E-2</v>
      </c>
      <c r="M189" s="239">
        <v>3.2000000000000001E-2</v>
      </c>
      <c r="N189" s="240">
        <v>0.03</v>
      </c>
      <c r="O189" s="241">
        <v>3.4000000000000002E-2</v>
      </c>
      <c r="P189" s="242">
        <v>5.5999999999999994E-2</v>
      </c>
      <c r="Q189" s="243">
        <v>0.05</v>
      </c>
      <c r="R189" s="244">
        <v>4.2999999999999997E-2</v>
      </c>
      <c r="S189" s="245">
        <v>4.5999999999999999E-2</v>
      </c>
      <c r="T189" s="246">
        <v>3.0000000000000027E-3</v>
      </c>
      <c r="Z189" s="11"/>
    </row>
    <row r="190" spans="1:26" x14ac:dyDescent="0.2">
      <c r="A190" s="247" t="s">
        <v>184</v>
      </c>
      <c r="B190" s="234" t="s">
        <v>455</v>
      </c>
      <c r="C190" s="234" t="s">
        <v>28</v>
      </c>
      <c r="D190" s="234" t="s">
        <v>535</v>
      </c>
      <c r="E190" s="234" t="s">
        <v>542</v>
      </c>
      <c r="F190" s="234">
        <v>1</v>
      </c>
      <c r="G190" s="235">
        <v>0</v>
      </c>
      <c r="H190" s="236">
        <v>0</v>
      </c>
      <c r="I190" s="236">
        <v>0</v>
      </c>
      <c r="J190" s="236">
        <v>0</v>
      </c>
      <c r="K190" s="237">
        <v>0</v>
      </c>
      <c r="L190" s="238">
        <v>0</v>
      </c>
      <c r="M190" s="239">
        <v>0</v>
      </c>
      <c r="N190" s="240">
        <v>0</v>
      </c>
      <c r="O190" s="241">
        <v>0</v>
      </c>
      <c r="P190" s="242">
        <v>0</v>
      </c>
      <c r="Q190" s="243">
        <v>0</v>
      </c>
      <c r="R190" s="244">
        <v>0</v>
      </c>
      <c r="S190" s="245">
        <v>0</v>
      </c>
      <c r="T190" s="246">
        <v>0</v>
      </c>
    </row>
    <row r="191" spans="1:26" x14ac:dyDescent="0.2">
      <c r="A191" s="234" t="s">
        <v>185</v>
      </c>
      <c r="B191" s="234" t="s">
        <v>456</v>
      </c>
      <c r="C191" s="234" t="s">
        <v>22</v>
      </c>
      <c r="D191" s="234" t="s">
        <v>536</v>
      </c>
      <c r="E191" s="234" t="s">
        <v>544</v>
      </c>
      <c r="F191" s="234">
        <v>3</v>
      </c>
      <c r="G191" s="235">
        <v>2.2000000000000002E-2</v>
      </c>
      <c r="H191" s="236">
        <v>3.2000000000000001E-2</v>
      </c>
      <c r="I191" s="236">
        <v>2.6000000000000002E-2</v>
      </c>
      <c r="J191" s="236">
        <v>3.1E-2</v>
      </c>
      <c r="K191" s="237">
        <v>2.6000000000000002E-2</v>
      </c>
      <c r="L191" s="238">
        <v>2.6000000000000002E-2</v>
      </c>
      <c r="M191" s="239">
        <v>2.5000000000000001E-2</v>
      </c>
      <c r="N191" s="240">
        <v>2.5000000000000001E-2</v>
      </c>
      <c r="O191" s="241">
        <v>1.4999999999999999E-2</v>
      </c>
      <c r="P191" s="242">
        <v>3.7999999999999999E-2</v>
      </c>
      <c r="Q191" s="243">
        <v>3.3000000000000002E-2</v>
      </c>
      <c r="R191" s="244">
        <v>4.2000000000000003E-2</v>
      </c>
      <c r="S191" s="245">
        <v>2.8999999999999998E-2</v>
      </c>
      <c r="T191" s="246">
        <v>-1.3000000000000005E-2</v>
      </c>
    </row>
    <row r="192" spans="1:26" x14ac:dyDescent="0.2">
      <c r="A192" s="234" t="s">
        <v>186</v>
      </c>
      <c r="B192" s="234" t="s">
        <v>457</v>
      </c>
      <c r="C192" s="234" t="s">
        <v>22</v>
      </c>
      <c r="D192" s="234" t="s">
        <v>536</v>
      </c>
      <c r="E192" s="234" t="s">
        <v>544</v>
      </c>
      <c r="F192" s="234">
        <v>3</v>
      </c>
      <c r="G192" s="235">
        <v>1.7000000000000001E-2</v>
      </c>
      <c r="H192" s="236">
        <v>0.02</v>
      </c>
      <c r="I192" s="236">
        <v>2.1000000000000001E-2</v>
      </c>
      <c r="J192" s="236">
        <v>1.7000000000000001E-2</v>
      </c>
      <c r="K192" s="237">
        <v>2.1000000000000001E-2</v>
      </c>
      <c r="L192" s="238">
        <v>3.4000000000000002E-2</v>
      </c>
      <c r="M192" s="239">
        <v>0.03</v>
      </c>
      <c r="N192" s="240">
        <v>0.03</v>
      </c>
      <c r="O192" s="241">
        <v>0.03</v>
      </c>
      <c r="P192" s="242">
        <v>4.5999999999999999E-2</v>
      </c>
      <c r="Q192" s="243">
        <v>4.2999999999999997E-2</v>
      </c>
      <c r="R192" s="244">
        <v>3.7000000000000005E-2</v>
      </c>
      <c r="S192" s="245">
        <v>3.9E-2</v>
      </c>
      <c r="T192" s="246">
        <v>1.9999999999999948E-3</v>
      </c>
    </row>
    <row r="193" spans="1:26" x14ac:dyDescent="0.2">
      <c r="A193" s="234" t="s">
        <v>187</v>
      </c>
      <c r="B193" s="234" t="s">
        <v>458</v>
      </c>
      <c r="C193" s="234" t="s">
        <v>21</v>
      </c>
      <c r="D193" s="234" t="s">
        <v>533</v>
      </c>
      <c r="E193" s="234" t="s">
        <v>543</v>
      </c>
      <c r="F193" s="234">
        <v>2</v>
      </c>
      <c r="G193" s="235">
        <v>3.4000000000000002E-2</v>
      </c>
      <c r="H193" s="236">
        <v>3.9E-2</v>
      </c>
      <c r="I193" s="236">
        <v>4.8000000000000001E-2</v>
      </c>
      <c r="J193" s="236">
        <v>4.8000000000000001E-2</v>
      </c>
      <c r="K193" s="237">
        <v>4.4999999999999998E-2</v>
      </c>
      <c r="L193" s="238">
        <v>4.5999999999999999E-2</v>
      </c>
      <c r="M193" s="239">
        <v>4.2999999999999997E-2</v>
      </c>
      <c r="N193" s="240">
        <v>4.4999999999999998E-2</v>
      </c>
      <c r="O193" s="241">
        <v>4.8000000000000001E-2</v>
      </c>
      <c r="P193" s="242">
        <v>7.0999999999999994E-2</v>
      </c>
      <c r="Q193" s="243">
        <v>0.08</v>
      </c>
      <c r="R193" s="244">
        <v>7.4999999999999997E-2</v>
      </c>
      <c r="S193" s="245">
        <v>7.4999999999999997E-2</v>
      </c>
      <c r="T193" s="246">
        <v>0</v>
      </c>
      <c r="Z193" s="11"/>
    </row>
    <row r="194" spans="1:26" x14ac:dyDescent="0.2">
      <c r="A194" s="234" t="s">
        <v>188</v>
      </c>
      <c r="B194" s="234" t="s">
        <v>459</v>
      </c>
      <c r="C194" s="234" t="s">
        <v>26</v>
      </c>
      <c r="D194" s="234" t="s">
        <v>537</v>
      </c>
      <c r="E194" s="234" t="s">
        <v>548</v>
      </c>
      <c r="F194" s="234">
        <v>7</v>
      </c>
      <c r="G194" s="235">
        <v>3.7000000000000005E-2</v>
      </c>
      <c r="H194" s="236">
        <v>4.7E-2</v>
      </c>
      <c r="I194" s="236">
        <v>7.2999999999999995E-2</v>
      </c>
      <c r="J194" s="236">
        <v>7.0000000000000007E-2</v>
      </c>
      <c r="K194" s="237">
        <v>5.7999999999999996E-2</v>
      </c>
      <c r="L194" s="238">
        <v>5.4000000000000006E-2</v>
      </c>
      <c r="M194" s="239">
        <v>4.9000000000000002E-2</v>
      </c>
      <c r="N194" s="240">
        <v>4.9000000000000002E-2</v>
      </c>
      <c r="O194" s="241">
        <v>5.2000000000000005E-2</v>
      </c>
      <c r="P194" s="242">
        <v>8.3000000000000004E-2</v>
      </c>
      <c r="Q194" s="243">
        <v>7.8E-2</v>
      </c>
      <c r="R194" s="244">
        <v>7.0999999999999994E-2</v>
      </c>
      <c r="S194" s="245">
        <v>7.2999999999999995E-2</v>
      </c>
      <c r="T194" s="246">
        <v>2.0000000000000018E-3</v>
      </c>
      <c r="Z194" s="11"/>
    </row>
    <row r="195" spans="1:26" x14ac:dyDescent="0.2">
      <c r="A195" s="234" t="s">
        <v>189</v>
      </c>
      <c r="B195" s="234" t="s">
        <v>460</v>
      </c>
      <c r="C195" s="234" t="s">
        <v>23</v>
      </c>
      <c r="D195" s="234" t="s">
        <v>538</v>
      </c>
      <c r="E195" s="234" t="s">
        <v>546</v>
      </c>
      <c r="F195" s="234">
        <v>5</v>
      </c>
      <c r="G195" s="235">
        <v>2.4E-2</v>
      </c>
      <c r="H195" s="236">
        <v>2.7999999999999997E-2</v>
      </c>
      <c r="I195" s="236">
        <v>3.4000000000000002E-2</v>
      </c>
      <c r="J195" s="236">
        <v>3.4000000000000002E-2</v>
      </c>
      <c r="K195" s="237">
        <v>3.3000000000000002E-2</v>
      </c>
      <c r="L195" s="238">
        <v>3.4000000000000002E-2</v>
      </c>
      <c r="M195" s="239">
        <v>3.3000000000000002E-2</v>
      </c>
      <c r="N195" s="240">
        <v>3.4000000000000002E-2</v>
      </c>
      <c r="O195" s="241">
        <v>3.5000000000000003E-2</v>
      </c>
      <c r="P195" s="242">
        <v>5.5E-2</v>
      </c>
      <c r="Q195" s="243">
        <v>5.9000000000000004E-2</v>
      </c>
      <c r="R195" s="244">
        <v>5.2999999999999999E-2</v>
      </c>
      <c r="S195" s="245">
        <v>5.2000000000000005E-2</v>
      </c>
      <c r="T195" s="246">
        <v>-9.9999999999999395E-4</v>
      </c>
      <c r="Z195" s="11"/>
    </row>
    <row r="196" spans="1:26" x14ac:dyDescent="0.2">
      <c r="A196" s="234" t="s">
        <v>190</v>
      </c>
      <c r="B196" s="234" t="s">
        <v>461</v>
      </c>
      <c r="C196" s="234" t="s">
        <v>26</v>
      </c>
      <c r="D196" s="234" t="s">
        <v>537</v>
      </c>
      <c r="E196" s="234" t="s">
        <v>545</v>
      </c>
      <c r="F196" s="234">
        <v>4</v>
      </c>
      <c r="G196" s="235">
        <v>2.7000000000000003E-2</v>
      </c>
      <c r="H196" s="236">
        <v>3.1E-2</v>
      </c>
      <c r="I196" s="236">
        <v>3.9E-2</v>
      </c>
      <c r="J196" s="236">
        <v>4.4999999999999998E-2</v>
      </c>
      <c r="K196" s="237">
        <v>3.7000000000000005E-2</v>
      </c>
      <c r="L196" s="238">
        <v>3.6000000000000004E-2</v>
      </c>
      <c r="M196" s="239">
        <v>3.5000000000000003E-2</v>
      </c>
      <c r="N196" s="240">
        <v>3.6000000000000004E-2</v>
      </c>
      <c r="O196" s="241">
        <v>3.9E-2</v>
      </c>
      <c r="P196" s="242">
        <v>5.7999999999999996E-2</v>
      </c>
      <c r="Q196" s="243">
        <v>5.9000000000000004E-2</v>
      </c>
      <c r="R196" s="244">
        <v>0.05</v>
      </c>
      <c r="S196" s="245">
        <v>5.2000000000000005E-2</v>
      </c>
      <c r="T196" s="246">
        <v>2.0000000000000018E-3</v>
      </c>
    </row>
    <row r="197" spans="1:26" x14ac:dyDescent="0.2">
      <c r="A197" s="234" t="s">
        <v>191</v>
      </c>
      <c r="B197" s="234" t="s">
        <v>462</v>
      </c>
      <c r="C197" s="234" t="s">
        <v>22</v>
      </c>
      <c r="D197" s="234" t="s">
        <v>536</v>
      </c>
      <c r="E197" s="234" t="s">
        <v>544</v>
      </c>
      <c r="F197" s="234">
        <v>3</v>
      </c>
      <c r="G197" s="235">
        <v>2.3E-2</v>
      </c>
      <c r="H197" s="236">
        <v>2.5000000000000001E-2</v>
      </c>
      <c r="I197" s="236">
        <v>0.02</v>
      </c>
      <c r="J197" s="236">
        <v>2.5000000000000001E-2</v>
      </c>
      <c r="K197" s="237">
        <v>3.4000000000000002E-2</v>
      </c>
      <c r="L197" s="238">
        <v>3.4000000000000002E-2</v>
      </c>
      <c r="M197" s="239">
        <v>3.1E-2</v>
      </c>
      <c r="N197" s="240">
        <v>2.7999999999999997E-2</v>
      </c>
      <c r="O197" s="241">
        <v>3.9E-2</v>
      </c>
      <c r="P197" s="242">
        <v>5.5E-2</v>
      </c>
      <c r="Q197" s="243">
        <v>6.3E-2</v>
      </c>
      <c r="R197" s="244">
        <v>5.2999999999999999E-2</v>
      </c>
      <c r="S197" s="245">
        <v>3.2000000000000001E-2</v>
      </c>
      <c r="T197" s="246">
        <v>-2.0999999999999998E-2</v>
      </c>
      <c r="Z197" s="11"/>
    </row>
    <row r="198" spans="1:26" x14ac:dyDescent="0.2">
      <c r="A198" s="234" t="s">
        <v>14</v>
      </c>
      <c r="B198" s="234" t="s">
        <v>463</v>
      </c>
      <c r="C198" s="234" t="s">
        <v>28</v>
      </c>
      <c r="D198" s="234" t="s">
        <v>535</v>
      </c>
      <c r="E198" s="234" t="s">
        <v>542</v>
      </c>
      <c r="F198" s="234">
        <v>1</v>
      </c>
      <c r="G198" s="235">
        <v>0</v>
      </c>
      <c r="H198" s="236">
        <v>0</v>
      </c>
      <c r="I198" s="236">
        <v>0</v>
      </c>
      <c r="J198" s="236">
        <v>0</v>
      </c>
      <c r="K198" s="237">
        <v>0</v>
      </c>
      <c r="L198" s="238">
        <v>0</v>
      </c>
      <c r="M198" s="239">
        <v>0</v>
      </c>
      <c r="N198" s="240">
        <v>0</v>
      </c>
      <c r="O198" s="241">
        <v>0</v>
      </c>
      <c r="P198" s="242">
        <v>0</v>
      </c>
      <c r="Q198" s="243">
        <v>0</v>
      </c>
      <c r="R198" s="244">
        <v>0</v>
      </c>
      <c r="S198" s="245">
        <v>0</v>
      </c>
      <c r="T198" s="246">
        <v>0</v>
      </c>
      <c r="Z198" s="11"/>
    </row>
    <row r="199" spans="1:26" x14ac:dyDescent="0.2">
      <c r="A199" s="234" t="s">
        <v>192</v>
      </c>
      <c r="B199" s="234" t="s">
        <v>464</v>
      </c>
      <c r="C199" s="234" t="s">
        <v>28</v>
      </c>
      <c r="D199" s="234" t="s">
        <v>535</v>
      </c>
      <c r="E199" s="234" t="s">
        <v>542</v>
      </c>
      <c r="F199" s="234">
        <v>1</v>
      </c>
      <c r="G199" s="235">
        <v>2.6000000000000002E-2</v>
      </c>
      <c r="H199" s="236">
        <v>2.7000000000000003E-2</v>
      </c>
      <c r="I199" s="236">
        <v>3.2000000000000001E-2</v>
      </c>
      <c r="J199" s="236">
        <v>3.5000000000000003E-2</v>
      </c>
      <c r="K199" s="237">
        <v>7.0000000000000007E-2</v>
      </c>
      <c r="L199" s="238">
        <v>4.8000000000000001E-2</v>
      </c>
      <c r="M199" s="239">
        <v>0.04</v>
      </c>
      <c r="N199" s="240">
        <v>4.5999999999999999E-2</v>
      </c>
      <c r="O199" s="241">
        <v>4.9000000000000002E-2</v>
      </c>
      <c r="P199" s="242">
        <v>9.9000000000000005E-2</v>
      </c>
      <c r="Q199" s="243">
        <v>7.9000000000000001E-2</v>
      </c>
      <c r="R199" s="244">
        <v>0.06</v>
      </c>
      <c r="S199" s="245">
        <v>6.9000000000000006E-2</v>
      </c>
      <c r="T199" s="246">
        <v>9.000000000000008E-3</v>
      </c>
      <c r="Z199" s="11"/>
    </row>
    <row r="200" spans="1:26" x14ac:dyDescent="0.2">
      <c r="A200" s="234" t="s">
        <v>193</v>
      </c>
      <c r="B200" s="234" t="s">
        <v>465</v>
      </c>
      <c r="C200" s="234" t="s">
        <v>23</v>
      </c>
      <c r="D200" s="234" t="s">
        <v>538</v>
      </c>
      <c r="E200" s="234" t="s">
        <v>546</v>
      </c>
      <c r="F200" s="234">
        <v>5</v>
      </c>
      <c r="G200" s="235">
        <v>2.3E-2</v>
      </c>
      <c r="H200" s="236">
        <v>2.7999999999999997E-2</v>
      </c>
      <c r="I200" s="236">
        <v>3.4000000000000002E-2</v>
      </c>
      <c r="J200" s="236">
        <v>4.0999999999999995E-2</v>
      </c>
      <c r="K200" s="237">
        <v>3.9E-2</v>
      </c>
      <c r="L200" s="238">
        <v>3.6000000000000004E-2</v>
      </c>
      <c r="M200" s="239">
        <v>3.5000000000000003E-2</v>
      </c>
      <c r="N200" s="240">
        <v>3.7000000000000005E-2</v>
      </c>
      <c r="O200" s="241">
        <v>0.04</v>
      </c>
      <c r="P200" s="242">
        <v>6.4000000000000001E-2</v>
      </c>
      <c r="Q200" s="243">
        <v>7.4999999999999997E-2</v>
      </c>
      <c r="R200" s="244">
        <v>0.06</v>
      </c>
      <c r="S200" s="245">
        <v>5.7000000000000002E-2</v>
      </c>
      <c r="T200" s="246">
        <v>-2.9999999999999957E-3</v>
      </c>
    </row>
    <row r="201" spans="1:26" x14ac:dyDescent="0.2">
      <c r="A201" s="234" t="s">
        <v>194</v>
      </c>
      <c r="B201" s="234" t="s">
        <v>466</v>
      </c>
      <c r="C201" s="234" t="s">
        <v>20</v>
      </c>
      <c r="D201" s="234" t="s">
        <v>541</v>
      </c>
      <c r="E201" s="234" t="s">
        <v>544</v>
      </c>
      <c r="F201" s="234">
        <v>3</v>
      </c>
      <c r="G201" s="235">
        <v>0.02</v>
      </c>
      <c r="H201" s="236">
        <v>2.3E-2</v>
      </c>
      <c r="I201" s="236">
        <v>2.1000000000000001E-2</v>
      </c>
      <c r="J201" s="236">
        <v>2.2000000000000002E-2</v>
      </c>
      <c r="K201" s="237">
        <v>2.1000000000000001E-2</v>
      </c>
      <c r="L201" s="238">
        <v>1.8000000000000002E-2</v>
      </c>
      <c r="M201" s="239">
        <v>1.8000000000000002E-2</v>
      </c>
      <c r="N201" s="240">
        <v>1.8000000000000002E-2</v>
      </c>
      <c r="O201" s="241">
        <v>1.9E-2</v>
      </c>
      <c r="P201" s="242">
        <v>3.1E-2</v>
      </c>
      <c r="Q201" s="243">
        <v>3.4000000000000002E-2</v>
      </c>
      <c r="R201" s="244">
        <v>3.1E-2</v>
      </c>
      <c r="S201" s="245">
        <v>0.03</v>
      </c>
      <c r="T201" s="246">
        <v>-1.0000000000000009E-3</v>
      </c>
      <c r="Z201" s="11"/>
    </row>
    <row r="202" spans="1:26" x14ac:dyDescent="0.2">
      <c r="A202" s="234" t="s">
        <v>195</v>
      </c>
      <c r="B202" s="234" t="s">
        <v>467</v>
      </c>
      <c r="C202" s="234" t="s">
        <v>27</v>
      </c>
      <c r="D202" s="234" t="s">
        <v>539</v>
      </c>
      <c r="E202" s="234" t="s">
        <v>549</v>
      </c>
      <c r="F202" s="234">
        <v>8</v>
      </c>
      <c r="G202" s="235">
        <v>3.7000000000000005E-2</v>
      </c>
      <c r="H202" s="236">
        <v>5.4000000000000006E-2</v>
      </c>
      <c r="I202" s="236">
        <v>7.5999999999999998E-2</v>
      </c>
      <c r="J202" s="236">
        <v>7.400000000000001E-2</v>
      </c>
      <c r="K202" s="237">
        <v>6.2E-2</v>
      </c>
      <c r="L202" s="238">
        <v>5.2000000000000005E-2</v>
      </c>
      <c r="M202" s="239">
        <v>4.8000000000000001E-2</v>
      </c>
      <c r="N202" s="240">
        <v>5.0999999999999997E-2</v>
      </c>
      <c r="O202" s="241">
        <v>5.7999999999999996E-2</v>
      </c>
      <c r="P202" s="242">
        <v>0.08</v>
      </c>
      <c r="Q202" s="243">
        <v>7.400000000000001E-2</v>
      </c>
      <c r="R202" s="244">
        <v>6.4000000000000001E-2</v>
      </c>
      <c r="S202" s="245">
        <v>7.4999999999999997E-2</v>
      </c>
      <c r="T202" s="246">
        <v>1.0999999999999996E-2</v>
      </c>
      <c r="Z202" s="11"/>
    </row>
    <row r="203" spans="1:26" x14ac:dyDescent="0.2">
      <c r="A203" s="234" t="s">
        <v>196</v>
      </c>
      <c r="B203" s="234" t="s">
        <v>468</v>
      </c>
      <c r="C203" s="234" t="s">
        <v>22</v>
      </c>
      <c r="D203" s="234" t="s">
        <v>536</v>
      </c>
      <c r="E203" s="234" t="s">
        <v>542</v>
      </c>
      <c r="F203" s="234">
        <v>1</v>
      </c>
      <c r="G203" s="235">
        <v>2.6000000000000002E-2</v>
      </c>
      <c r="H203" s="236">
        <v>2.7000000000000003E-2</v>
      </c>
      <c r="I203" s="236">
        <v>3.1E-2</v>
      </c>
      <c r="J203" s="236">
        <v>3.1E-2</v>
      </c>
      <c r="K203" s="237">
        <v>2.8999999999999998E-2</v>
      </c>
      <c r="L203" s="238">
        <v>3.1E-2</v>
      </c>
      <c r="M203" s="239">
        <v>3.1E-2</v>
      </c>
      <c r="N203" s="240">
        <v>3.2000000000000001E-2</v>
      </c>
      <c r="O203" s="241">
        <v>3.5000000000000003E-2</v>
      </c>
      <c r="P203" s="242">
        <v>5.0999999999999997E-2</v>
      </c>
      <c r="Q203" s="243">
        <v>5.7999999999999996E-2</v>
      </c>
      <c r="R203" s="244">
        <v>5.5999999999999994E-2</v>
      </c>
      <c r="S203" s="245">
        <v>5.9000000000000004E-2</v>
      </c>
      <c r="T203" s="246">
        <v>3.0000000000000096E-3</v>
      </c>
      <c r="Z203" s="11"/>
    </row>
    <row r="204" spans="1:26" x14ac:dyDescent="0.2">
      <c r="A204" s="234" t="s">
        <v>263</v>
      </c>
      <c r="B204" s="234" t="s">
        <v>469</v>
      </c>
      <c r="C204" s="234" t="s">
        <v>27</v>
      </c>
      <c r="D204" s="234" t="s">
        <v>539</v>
      </c>
      <c r="E204" s="234" t="s">
        <v>549</v>
      </c>
      <c r="F204" s="234">
        <v>8</v>
      </c>
      <c r="G204" s="235">
        <v>2.6000000000000002E-2</v>
      </c>
      <c r="H204" s="236">
        <v>3.1E-2</v>
      </c>
      <c r="I204" s="236">
        <v>4.2000000000000003E-2</v>
      </c>
      <c r="J204" s="236">
        <v>0.04</v>
      </c>
      <c r="K204" s="237">
        <v>3.5000000000000003E-2</v>
      </c>
      <c r="L204" s="238">
        <v>3.2000000000000001E-2</v>
      </c>
      <c r="M204" s="239">
        <v>2.8999999999999998E-2</v>
      </c>
      <c r="N204" s="240">
        <v>2.8999999999999998E-2</v>
      </c>
      <c r="O204" s="241">
        <v>3.4000000000000002E-2</v>
      </c>
      <c r="P204" s="242">
        <v>5.2000000000000005E-2</v>
      </c>
      <c r="Q204" s="243">
        <v>4.8000000000000001E-2</v>
      </c>
      <c r="R204" s="244">
        <v>4.2999999999999997E-2</v>
      </c>
      <c r="S204" s="245">
        <v>4.2999999999999997E-2</v>
      </c>
      <c r="T204" s="246">
        <v>0</v>
      </c>
    </row>
    <row r="205" spans="1:26" x14ac:dyDescent="0.2">
      <c r="A205" s="234" t="s">
        <v>197</v>
      </c>
      <c r="B205" s="234" t="s">
        <v>470</v>
      </c>
      <c r="C205" s="234" t="s">
        <v>28</v>
      </c>
      <c r="D205" s="234" t="s">
        <v>535</v>
      </c>
      <c r="E205" s="234" t="s">
        <v>542</v>
      </c>
      <c r="F205" s="234">
        <v>1</v>
      </c>
      <c r="G205" s="235">
        <v>2.8999999999999998E-2</v>
      </c>
      <c r="H205" s="236">
        <v>4.0999999999999995E-2</v>
      </c>
      <c r="I205" s="236">
        <v>7.0000000000000007E-2</v>
      </c>
      <c r="J205" s="236">
        <v>3.5000000000000003E-2</v>
      </c>
      <c r="K205" s="237">
        <v>2.8999999999999998E-2</v>
      </c>
      <c r="L205" s="238">
        <v>2.8999999999999998E-2</v>
      </c>
      <c r="M205" s="239">
        <v>3.4000000000000002E-2</v>
      </c>
      <c r="N205" s="240">
        <v>3.5000000000000003E-2</v>
      </c>
      <c r="O205" s="241">
        <v>5.0999999999999997E-2</v>
      </c>
      <c r="P205" s="242">
        <v>5.4000000000000006E-2</v>
      </c>
      <c r="Q205" s="243">
        <v>6.0999999999999999E-2</v>
      </c>
      <c r="R205" s="244">
        <v>6.9000000000000006E-2</v>
      </c>
      <c r="S205" s="245">
        <v>7.5999999999999998E-2</v>
      </c>
      <c r="T205" s="246">
        <v>6.9999999999999923E-3</v>
      </c>
      <c r="Z205" s="11"/>
    </row>
    <row r="206" spans="1:26" x14ac:dyDescent="0.2">
      <c r="A206" s="234" t="s">
        <v>198</v>
      </c>
      <c r="B206" s="234" t="s">
        <v>471</v>
      </c>
      <c r="C206" s="234" t="s">
        <v>27</v>
      </c>
      <c r="D206" s="234" t="s">
        <v>539</v>
      </c>
      <c r="E206" s="234" t="s">
        <v>547</v>
      </c>
      <c r="F206" s="234">
        <v>6</v>
      </c>
      <c r="G206" s="235">
        <v>3.1E-2</v>
      </c>
      <c r="H206" s="236">
        <v>4.0999999999999995E-2</v>
      </c>
      <c r="I206" s="236">
        <v>5.7000000000000002E-2</v>
      </c>
      <c r="J206" s="236">
        <v>5.7000000000000002E-2</v>
      </c>
      <c r="K206" s="237">
        <v>4.8000000000000001E-2</v>
      </c>
      <c r="L206" s="238">
        <v>4.2999999999999997E-2</v>
      </c>
      <c r="M206" s="239">
        <v>0.04</v>
      </c>
      <c r="N206" s="240">
        <v>4.0999999999999995E-2</v>
      </c>
      <c r="O206" s="241">
        <v>4.5999999999999999E-2</v>
      </c>
      <c r="P206" s="242">
        <v>7.4999999999999997E-2</v>
      </c>
      <c r="Q206" s="243">
        <v>7.0000000000000007E-2</v>
      </c>
      <c r="R206" s="244">
        <v>5.9000000000000004E-2</v>
      </c>
      <c r="S206" s="245">
        <v>5.9000000000000004E-2</v>
      </c>
      <c r="T206" s="246">
        <v>0</v>
      </c>
      <c r="Z206" s="11"/>
    </row>
    <row r="207" spans="1:26" x14ac:dyDescent="0.2">
      <c r="A207" s="234" t="s">
        <v>199</v>
      </c>
      <c r="B207" s="234" t="s">
        <v>472</v>
      </c>
      <c r="C207" s="234" t="s">
        <v>24</v>
      </c>
      <c r="D207" s="234" t="s">
        <v>534</v>
      </c>
      <c r="E207" s="234" t="s">
        <v>545</v>
      </c>
      <c r="F207" s="234">
        <v>4</v>
      </c>
      <c r="G207" s="235">
        <v>2.4E-2</v>
      </c>
      <c r="H207" s="236">
        <v>2.6000000000000002E-2</v>
      </c>
      <c r="I207" s="236">
        <v>2.6000000000000002E-2</v>
      </c>
      <c r="J207" s="236">
        <v>2.6000000000000002E-2</v>
      </c>
      <c r="K207" s="237">
        <v>3.2000000000000001E-2</v>
      </c>
      <c r="L207" s="238">
        <v>3.1E-2</v>
      </c>
      <c r="M207" s="239">
        <v>3.7999999999999999E-2</v>
      </c>
      <c r="N207" s="240">
        <v>3.4000000000000002E-2</v>
      </c>
      <c r="O207" s="241">
        <v>3.7999999999999999E-2</v>
      </c>
      <c r="P207" s="242">
        <v>5.4000000000000006E-2</v>
      </c>
      <c r="Q207" s="243">
        <v>5.2000000000000005E-2</v>
      </c>
      <c r="R207" s="244">
        <v>4.5999999999999999E-2</v>
      </c>
      <c r="S207" s="245">
        <v>5.7000000000000002E-2</v>
      </c>
      <c r="T207" s="246">
        <v>1.1000000000000003E-2</v>
      </c>
      <c r="Z207" s="11"/>
    </row>
    <row r="208" spans="1:26" x14ac:dyDescent="0.2">
      <c r="A208" s="234" t="s">
        <v>200</v>
      </c>
      <c r="B208" s="234" t="s">
        <v>473</v>
      </c>
      <c r="C208" s="234" t="s">
        <v>24</v>
      </c>
      <c r="D208" s="234" t="s">
        <v>534</v>
      </c>
      <c r="E208" s="234" t="s">
        <v>545</v>
      </c>
      <c r="F208" s="234">
        <v>4</v>
      </c>
      <c r="G208" s="235">
        <v>3.4000000000000002E-2</v>
      </c>
      <c r="H208" s="236">
        <v>3.9E-2</v>
      </c>
      <c r="I208" s="236">
        <v>4.5999999999999999E-2</v>
      </c>
      <c r="J208" s="236">
        <v>5.0999999999999997E-2</v>
      </c>
      <c r="K208" s="237">
        <v>4.7E-2</v>
      </c>
      <c r="L208" s="238">
        <v>4.9000000000000002E-2</v>
      </c>
      <c r="M208" s="239">
        <v>0.05</v>
      </c>
      <c r="N208" s="240">
        <v>4.7E-2</v>
      </c>
      <c r="O208" s="241">
        <v>5.0999999999999997E-2</v>
      </c>
      <c r="P208" s="242">
        <v>6.7000000000000004E-2</v>
      </c>
      <c r="Q208" s="243">
        <v>7.0999999999999994E-2</v>
      </c>
      <c r="R208" s="244">
        <v>7.0000000000000007E-2</v>
      </c>
      <c r="S208" s="245">
        <v>6.9000000000000006E-2</v>
      </c>
      <c r="T208" s="246">
        <v>-1.0000000000000009E-3</v>
      </c>
    </row>
    <row r="209" spans="1:26" x14ac:dyDescent="0.2">
      <c r="A209" s="234" t="s">
        <v>264</v>
      </c>
      <c r="B209" s="234" t="s">
        <v>474</v>
      </c>
      <c r="C209" s="234" t="s">
        <v>29</v>
      </c>
      <c r="D209" s="234" t="s">
        <v>540</v>
      </c>
      <c r="E209" s="234" t="s">
        <v>550</v>
      </c>
      <c r="F209" s="234">
        <v>9</v>
      </c>
      <c r="G209" s="235">
        <v>0.03</v>
      </c>
      <c r="H209" s="236">
        <v>3.7000000000000005E-2</v>
      </c>
      <c r="I209" s="236">
        <v>5.2000000000000005E-2</v>
      </c>
      <c r="J209" s="236">
        <v>4.4999999999999998E-2</v>
      </c>
      <c r="K209" s="237">
        <v>3.7999999999999999E-2</v>
      </c>
      <c r="L209" s="238">
        <v>3.9E-2</v>
      </c>
      <c r="M209" s="239">
        <v>3.4000000000000002E-2</v>
      </c>
      <c r="N209" s="240">
        <v>3.6000000000000004E-2</v>
      </c>
      <c r="O209" s="241">
        <v>4.2000000000000003E-2</v>
      </c>
      <c r="P209" s="242">
        <v>7.2999999999999995E-2</v>
      </c>
      <c r="Q209" s="243">
        <v>6.8000000000000005E-2</v>
      </c>
      <c r="R209" s="244">
        <v>5.9000000000000004E-2</v>
      </c>
      <c r="S209" s="245">
        <v>6.0999999999999999E-2</v>
      </c>
      <c r="T209" s="246">
        <v>1.9999999999999948E-3</v>
      </c>
      <c r="Z209" s="11"/>
    </row>
    <row r="210" spans="1:26" x14ac:dyDescent="0.2">
      <c r="A210" s="234" t="s">
        <v>201</v>
      </c>
      <c r="B210" s="234" t="s">
        <v>475</v>
      </c>
      <c r="C210" s="234" t="s">
        <v>29</v>
      </c>
      <c r="D210" s="234" t="s">
        <v>540</v>
      </c>
      <c r="E210" s="234" t="s">
        <v>550</v>
      </c>
      <c r="F210" s="234">
        <v>9</v>
      </c>
      <c r="G210" s="235">
        <v>2.1000000000000001E-2</v>
      </c>
      <c r="H210" s="236">
        <v>2.7000000000000003E-2</v>
      </c>
      <c r="I210" s="236">
        <v>3.7999999999999999E-2</v>
      </c>
      <c r="J210" s="236">
        <v>3.3000000000000002E-2</v>
      </c>
      <c r="K210" s="237">
        <v>0.03</v>
      </c>
      <c r="L210" s="238">
        <v>2.6000000000000002E-2</v>
      </c>
      <c r="M210" s="239">
        <v>2.8999999999999998E-2</v>
      </c>
      <c r="N210" s="240">
        <v>2.7000000000000003E-2</v>
      </c>
      <c r="O210" s="241">
        <v>3.3000000000000002E-2</v>
      </c>
      <c r="P210" s="242">
        <v>0.05</v>
      </c>
      <c r="Q210" s="243">
        <v>4.2000000000000003E-2</v>
      </c>
      <c r="R210" s="244">
        <v>4.4000000000000004E-2</v>
      </c>
      <c r="S210" s="245">
        <v>5.2000000000000005E-2</v>
      </c>
      <c r="T210" s="246">
        <v>8.0000000000000002E-3</v>
      </c>
      <c r="Z210" s="11"/>
    </row>
    <row r="211" spans="1:26" x14ac:dyDescent="0.2">
      <c r="A211" s="234" t="s">
        <v>202</v>
      </c>
      <c r="B211" s="234" t="s">
        <v>476</v>
      </c>
      <c r="C211" s="234" t="s">
        <v>24</v>
      </c>
      <c r="D211" s="234" t="s">
        <v>534</v>
      </c>
      <c r="E211" s="234" t="s">
        <v>545</v>
      </c>
      <c r="F211" s="234">
        <v>4</v>
      </c>
      <c r="G211" s="235">
        <v>3.5000000000000003E-2</v>
      </c>
      <c r="H211" s="236">
        <v>2.1000000000000001E-2</v>
      </c>
      <c r="I211" s="236">
        <v>2.7999999999999997E-2</v>
      </c>
      <c r="J211" s="236">
        <v>2.8999999999999998E-2</v>
      </c>
      <c r="K211" s="237">
        <v>2.7999999999999997E-2</v>
      </c>
      <c r="L211" s="238">
        <v>2.7999999999999997E-2</v>
      </c>
      <c r="M211" s="239">
        <v>3.4000000000000002E-2</v>
      </c>
      <c r="N211" s="240">
        <v>3.3000000000000002E-2</v>
      </c>
      <c r="O211" s="241">
        <v>2.7000000000000003E-2</v>
      </c>
      <c r="P211" s="242">
        <v>4.7E-2</v>
      </c>
      <c r="Q211" s="243">
        <v>4.4999999999999998E-2</v>
      </c>
      <c r="R211" s="244">
        <v>6.7000000000000004E-2</v>
      </c>
      <c r="S211" s="245">
        <v>4.4000000000000004E-2</v>
      </c>
      <c r="T211" s="246">
        <v>-2.3E-2</v>
      </c>
      <c r="Z211" s="11"/>
    </row>
    <row r="212" spans="1:26" x14ac:dyDescent="0.2">
      <c r="A212" s="234" t="s">
        <v>203</v>
      </c>
      <c r="B212" s="234" t="s">
        <v>477</v>
      </c>
      <c r="C212" s="234" t="s">
        <v>22</v>
      </c>
      <c r="D212" s="234" t="s">
        <v>536</v>
      </c>
      <c r="E212" s="234" t="s">
        <v>542</v>
      </c>
      <c r="F212" s="234">
        <v>1</v>
      </c>
      <c r="G212" s="235">
        <v>2.5000000000000001E-2</v>
      </c>
      <c r="H212" s="236">
        <v>3.3000000000000002E-2</v>
      </c>
      <c r="I212" s="236">
        <v>4.2000000000000003E-2</v>
      </c>
      <c r="J212" s="236">
        <v>4.8000000000000001E-2</v>
      </c>
      <c r="K212" s="237">
        <v>3.6000000000000004E-2</v>
      </c>
      <c r="L212" s="238">
        <v>3.3000000000000002E-2</v>
      </c>
      <c r="M212" s="239">
        <v>3.4000000000000002E-2</v>
      </c>
      <c r="N212" s="240">
        <v>3.9E-2</v>
      </c>
      <c r="O212" s="241">
        <v>4.4999999999999998E-2</v>
      </c>
      <c r="P212" s="242">
        <v>7.0999999999999994E-2</v>
      </c>
      <c r="Q212" s="243">
        <v>7.2999999999999995E-2</v>
      </c>
      <c r="R212" s="244">
        <v>0.06</v>
      </c>
      <c r="S212" s="245">
        <v>5.5999999999999994E-2</v>
      </c>
      <c r="T212" s="246">
        <v>-4.0000000000000036E-3</v>
      </c>
    </row>
    <row r="213" spans="1:26" x14ac:dyDescent="0.2">
      <c r="A213" s="234" t="s">
        <v>204</v>
      </c>
      <c r="B213" s="234" t="s">
        <v>478</v>
      </c>
      <c r="C213" s="234" t="s">
        <v>27</v>
      </c>
      <c r="D213" s="234" t="s">
        <v>539</v>
      </c>
      <c r="E213" s="234" t="s">
        <v>549</v>
      </c>
      <c r="F213" s="234">
        <v>8</v>
      </c>
      <c r="G213" s="235">
        <v>3.1E-2</v>
      </c>
      <c r="H213" s="236">
        <v>3.4000000000000002E-2</v>
      </c>
      <c r="I213" s="236">
        <v>0.04</v>
      </c>
      <c r="J213" s="236">
        <v>3.9E-2</v>
      </c>
      <c r="K213" s="237">
        <v>3.5000000000000003E-2</v>
      </c>
      <c r="L213" s="238">
        <v>3.5000000000000003E-2</v>
      </c>
      <c r="M213" s="239">
        <v>3.4000000000000002E-2</v>
      </c>
      <c r="N213" s="240">
        <v>3.1E-2</v>
      </c>
      <c r="O213" s="241">
        <v>3.6000000000000004E-2</v>
      </c>
      <c r="P213" s="242">
        <v>5.4000000000000006E-2</v>
      </c>
      <c r="Q213" s="243">
        <v>5.2000000000000005E-2</v>
      </c>
      <c r="R213" s="244">
        <v>4.9000000000000002E-2</v>
      </c>
      <c r="S213" s="245">
        <v>4.8000000000000001E-2</v>
      </c>
      <c r="T213" s="246">
        <v>-1.0000000000000009E-3</v>
      </c>
      <c r="Z213" s="11"/>
    </row>
    <row r="214" spans="1:26" x14ac:dyDescent="0.2">
      <c r="A214" s="234" t="s">
        <v>205</v>
      </c>
      <c r="B214" s="234" t="s">
        <v>479</v>
      </c>
      <c r="C214" s="234" t="s">
        <v>27</v>
      </c>
      <c r="D214" s="234" t="s">
        <v>539</v>
      </c>
      <c r="E214" s="234" t="s">
        <v>549</v>
      </c>
      <c r="F214" s="234">
        <v>8</v>
      </c>
      <c r="G214" s="235">
        <v>4.0999999999999995E-2</v>
      </c>
      <c r="H214" s="236">
        <v>5.2999999999999999E-2</v>
      </c>
      <c r="I214" s="236">
        <v>7.2000000000000008E-2</v>
      </c>
      <c r="J214" s="236">
        <v>7.0999999999999994E-2</v>
      </c>
      <c r="K214" s="237">
        <v>6.5000000000000002E-2</v>
      </c>
      <c r="L214" s="238">
        <v>5.5999999999999994E-2</v>
      </c>
      <c r="M214" s="239">
        <v>4.9000000000000002E-2</v>
      </c>
      <c r="N214" s="240">
        <v>4.9000000000000002E-2</v>
      </c>
      <c r="O214" s="241">
        <v>5.4000000000000006E-2</v>
      </c>
      <c r="P214" s="242">
        <v>0.08</v>
      </c>
      <c r="Q214" s="243">
        <v>8.199999999999999E-2</v>
      </c>
      <c r="R214" s="244">
        <v>7.2999999999999995E-2</v>
      </c>
      <c r="S214" s="245">
        <v>8.1000000000000003E-2</v>
      </c>
      <c r="T214" s="246">
        <v>8.0000000000000071E-3</v>
      </c>
      <c r="Z214" s="11"/>
    </row>
    <row r="215" spans="1:26" x14ac:dyDescent="0.2">
      <c r="A215" s="234" t="s">
        <v>206</v>
      </c>
      <c r="B215" s="234" t="s">
        <v>480</v>
      </c>
      <c r="C215" s="234" t="s">
        <v>23</v>
      </c>
      <c r="D215" s="234" t="s">
        <v>538</v>
      </c>
      <c r="E215" s="234" t="s">
        <v>546</v>
      </c>
      <c r="F215" s="234">
        <v>5</v>
      </c>
      <c r="G215" s="235">
        <v>2.3E-2</v>
      </c>
      <c r="H215" s="236">
        <v>2.2000000000000002E-2</v>
      </c>
      <c r="I215" s="236">
        <v>2.7000000000000003E-2</v>
      </c>
      <c r="J215" s="236">
        <v>2.6000000000000002E-2</v>
      </c>
      <c r="K215" s="237">
        <v>2.2000000000000002E-2</v>
      </c>
      <c r="L215" s="238">
        <v>2.6000000000000002E-2</v>
      </c>
      <c r="M215" s="239">
        <v>2.6000000000000002E-2</v>
      </c>
      <c r="N215" s="240">
        <v>2.6000000000000002E-2</v>
      </c>
      <c r="O215" s="241">
        <v>3.7000000000000005E-2</v>
      </c>
      <c r="P215" s="242">
        <v>0.06</v>
      </c>
      <c r="Q215" s="243">
        <v>0.05</v>
      </c>
      <c r="R215" s="244">
        <v>4.0999999999999995E-2</v>
      </c>
      <c r="S215" s="245">
        <v>4.8000000000000001E-2</v>
      </c>
      <c r="T215" s="246">
        <v>7.0000000000000062E-3</v>
      </c>
      <c r="Z215" s="11"/>
    </row>
    <row r="216" spans="1:26" x14ac:dyDescent="0.2">
      <c r="A216" s="234" t="s">
        <v>207</v>
      </c>
      <c r="B216" s="234" t="s">
        <v>481</v>
      </c>
      <c r="C216" s="234" t="s">
        <v>25</v>
      </c>
      <c r="D216" s="234" t="s">
        <v>532</v>
      </c>
      <c r="E216" s="234" t="s">
        <v>543</v>
      </c>
      <c r="F216" s="234">
        <v>2</v>
      </c>
      <c r="G216" s="235">
        <v>2.3E-2</v>
      </c>
      <c r="H216" s="236">
        <v>2.7999999999999997E-2</v>
      </c>
      <c r="I216" s="236">
        <v>3.7000000000000005E-2</v>
      </c>
      <c r="J216" s="236">
        <v>3.7999999999999999E-2</v>
      </c>
      <c r="K216" s="237">
        <v>3.2000000000000001E-2</v>
      </c>
      <c r="L216" s="238">
        <v>3.4000000000000002E-2</v>
      </c>
      <c r="M216" s="239">
        <v>3.5000000000000003E-2</v>
      </c>
      <c r="N216" s="240">
        <v>3.3000000000000002E-2</v>
      </c>
      <c r="O216" s="241">
        <v>3.3000000000000002E-2</v>
      </c>
      <c r="P216" s="242">
        <v>6.2E-2</v>
      </c>
      <c r="Q216" s="243">
        <v>6.4000000000000001E-2</v>
      </c>
      <c r="R216" s="244">
        <v>5.0999999999999997E-2</v>
      </c>
      <c r="S216" s="245">
        <v>4.8000000000000001E-2</v>
      </c>
      <c r="T216" s="246">
        <v>-2.9999999999999957E-3</v>
      </c>
    </row>
    <row r="217" spans="1:26" x14ac:dyDescent="0.2">
      <c r="A217" s="234" t="s">
        <v>208</v>
      </c>
      <c r="B217" s="234" t="s">
        <v>482</v>
      </c>
      <c r="C217" s="234" t="s">
        <v>27</v>
      </c>
      <c r="D217" s="234" t="s">
        <v>539</v>
      </c>
      <c r="E217" s="234" t="s">
        <v>549</v>
      </c>
      <c r="F217" s="234">
        <v>8</v>
      </c>
      <c r="G217" s="235">
        <v>2.6000000000000002E-2</v>
      </c>
      <c r="H217" s="236">
        <v>4.0999999999999995E-2</v>
      </c>
      <c r="I217" s="236">
        <v>6.8000000000000005E-2</v>
      </c>
      <c r="J217" s="236">
        <v>6.5000000000000002E-2</v>
      </c>
      <c r="K217" s="237">
        <v>5.7999999999999996E-2</v>
      </c>
      <c r="L217" s="238">
        <v>4.4999999999999998E-2</v>
      </c>
      <c r="M217" s="239">
        <v>4.0999999999999995E-2</v>
      </c>
      <c r="N217" s="240">
        <v>3.9E-2</v>
      </c>
      <c r="O217" s="241">
        <v>5.5E-2</v>
      </c>
      <c r="P217" s="242">
        <v>7.9000000000000001E-2</v>
      </c>
      <c r="Q217" s="243">
        <v>7.2000000000000008E-2</v>
      </c>
      <c r="R217" s="244">
        <v>6.8000000000000005E-2</v>
      </c>
      <c r="S217" s="245">
        <v>6.9000000000000006E-2</v>
      </c>
      <c r="T217" s="246">
        <v>1.0000000000000009E-3</v>
      </c>
      <c r="Z217" s="11"/>
    </row>
    <row r="218" spans="1:26" x14ac:dyDescent="0.2">
      <c r="A218" s="234" t="s">
        <v>209</v>
      </c>
      <c r="B218" s="234" t="s">
        <v>483</v>
      </c>
      <c r="C218" s="234" t="s">
        <v>21</v>
      </c>
      <c r="D218" s="234" t="s">
        <v>533</v>
      </c>
      <c r="E218" s="234" t="s">
        <v>543</v>
      </c>
      <c r="F218" s="234">
        <v>2</v>
      </c>
      <c r="G218" s="235">
        <v>2.6000000000000002E-2</v>
      </c>
      <c r="H218" s="236">
        <v>2.7000000000000003E-2</v>
      </c>
      <c r="I218" s="236">
        <v>3.3000000000000002E-2</v>
      </c>
      <c r="J218" s="236">
        <v>0.03</v>
      </c>
      <c r="K218" s="237">
        <v>3.3000000000000002E-2</v>
      </c>
      <c r="L218" s="238">
        <v>3.1E-2</v>
      </c>
      <c r="M218" s="239">
        <v>2.3E-2</v>
      </c>
      <c r="N218" s="240">
        <v>2.5000000000000001E-2</v>
      </c>
      <c r="O218" s="241">
        <v>2.5000000000000001E-2</v>
      </c>
      <c r="P218" s="242">
        <v>4.2999999999999997E-2</v>
      </c>
      <c r="Q218" s="243">
        <v>3.4000000000000002E-2</v>
      </c>
      <c r="R218" s="244">
        <v>3.2000000000000001E-2</v>
      </c>
      <c r="S218" s="245">
        <v>3.7000000000000005E-2</v>
      </c>
      <c r="T218" s="246">
        <v>5.0000000000000044E-3</v>
      </c>
      <c r="Z218" s="11"/>
    </row>
    <row r="219" spans="1:26" x14ac:dyDescent="0.2">
      <c r="A219" s="247" t="s">
        <v>15</v>
      </c>
      <c r="B219" s="234" t="s">
        <v>484</v>
      </c>
      <c r="C219" s="234" t="s">
        <v>28</v>
      </c>
      <c r="D219" s="234" t="s">
        <v>535</v>
      </c>
      <c r="E219" s="234" t="s">
        <v>542</v>
      </c>
      <c r="F219" s="234">
        <v>1</v>
      </c>
      <c r="G219" s="235">
        <v>0</v>
      </c>
      <c r="H219" s="236">
        <v>0</v>
      </c>
      <c r="I219" s="236">
        <v>0</v>
      </c>
      <c r="J219" s="236">
        <v>0</v>
      </c>
      <c r="K219" s="237">
        <v>0</v>
      </c>
      <c r="L219" s="238">
        <v>0</v>
      </c>
      <c r="M219" s="239">
        <v>0</v>
      </c>
      <c r="N219" s="240">
        <v>0</v>
      </c>
      <c r="O219" s="241">
        <v>0</v>
      </c>
      <c r="P219" s="242">
        <v>0</v>
      </c>
      <c r="Q219" s="243">
        <v>0</v>
      </c>
      <c r="R219" s="244">
        <v>0</v>
      </c>
      <c r="S219" s="245">
        <v>0</v>
      </c>
      <c r="T219" s="246">
        <v>0</v>
      </c>
      <c r="Z219" s="11"/>
    </row>
    <row r="220" spans="1:26" x14ac:dyDescent="0.2">
      <c r="A220" s="234" t="s">
        <v>210</v>
      </c>
      <c r="B220" s="234" t="s">
        <v>485</v>
      </c>
      <c r="C220" s="234" t="s">
        <v>27</v>
      </c>
      <c r="D220" s="234" t="s">
        <v>539</v>
      </c>
      <c r="E220" s="234" t="s">
        <v>549</v>
      </c>
      <c r="F220" s="234">
        <v>8</v>
      </c>
      <c r="G220" s="235">
        <v>4.4999999999999998E-2</v>
      </c>
      <c r="H220" s="236">
        <v>5.7999999999999996E-2</v>
      </c>
      <c r="I220" s="236">
        <v>7.4999999999999997E-2</v>
      </c>
      <c r="J220" s="236">
        <v>7.400000000000001E-2</v>
      </c>
      <c r="K220" s="237">
        <v>7.2000000000000008E-2</v>
      </c>
      <c r="L220" s="238">
        <v>6.2E-2</v>
      </c>
      <c r="M220" s="239">
        <v>6.2E-2</v>
      </c>
      <c r="N220" s="240">
        <v>5.5E-2</v>
      </c>
      <c r="O220" s="241">
        <v>6.8000000000000005E-2</v>
      </c>
      <c r="P220" s="242">
        <v>9.4E-2</v>
      </c>
      <c r="Q220" s="243">
        <v>0.08</v>
      </c>
      <c r="R220" s="244">
        <v>7.2999999999999995E-2</v>
      </c>
      <c r="S220" s="245">
        <v>8.1000000000000003E-2</v>
      </c>
      <c r="T220" s="246">
        <v>8.0000000000000071E-3</v>
      </c>
    </row>
    <row r="221" spans="1:26" x14ac:dyDescent="0.2">
      <c r="A221" s="247" t="s">
        <v>16</v>
      </c>
      <c r="B221" s="234" t="s">
        <v>486</v>
      </c>
      <c r="C221" s="234" t="s">
        <v>28</v>
      </c>
      <c r="D221" s="234" t="s">
        <v>535</v>
      </c>
      <c r="E221" s="234" t="s">
        <v>542</v>
      </c>
      <c r="F221" s="234">
        <v>1</v>
      </c>
      <c r="G221" s="235">
        <v>0</v>
      </c>
      <c r="H221" s="236">
        <v>0</v>
      </c>
      <c r="I221" s="236">
        <v>0</v>
      </c>
      <c r="J221" s="236">
        <v>0</v>
      </c>
      <c r="K221" s="237">
        <v>0</v>
      </c>
      <c r="L221" s="238">
        <v>0</v>
      </c>
      <c r="M221" s="239">
        <v>0</v>
      </c>
      <c r="N221" s="240">
        <v>0</v>
      </c>
      <c r="O221" s="241">
        <v>0</v>
      </c>
      <c r="P221" s="242">
        <v>0</v>
      </c>
      <c r="Q221" s="243">
        <v>0</v>
      </c>
      <c r="R221" s="244">
        <v>0</v>
      </c>
      <c r="S221" s="245">
        <v>0</v>
      </c>
      <c r="T221" s="246">
        <v>0</v>
      </c>
      <c r="Z221" s="11"/>
    </row>
    <row r="222" spans="1:26" x14ac:dyDescent="0.2">
      <c r="A222" s="234" t="s">
        <v>211</v>
      </c>
      <c r="B222" s="234" t="s">
        <v>487</v>
      </c>
      <c r="C222" s="234" t="s">
        <v>26</v>
      </c>
      <c r="D222" s="234" t="s">
        <v>537</v>
      </c>
      <c r="E222" s="234" t="s">
        <v>545</v>
      </c>
      <c r="F222" s="234">
        <v>4</v>
      </c>
      <c r="G222" s="235">
        <v>4.0999999999999995E-2</v>
      </c>
      <c r="H222" s="236">
        <v>3.3000000000000002E-2</v>
      </c>
      <c r="I222" s="236">
        <v>2.8999999999999998E-2</v>
      </c>
      <c r="J222" s="236">
        <v>0.02</v>
      </c>
      <c r="K222" s="237">
        <v>0.03</v>
      </c>
      <c r="L222" s="238">
        <v>0.03</v>
      </c>
      <c r="M222" s="239">
        <v>3.4000000000000002E-2</v>
      </c>
      <c r="N222" s="240">
        <v>2.5000000000000001E-2</v>
      </c>
      <c r="O222" s="241">
        <v>0.04</v>
      </c>
      <c r="P222" s="242">
        <v>5.9000000000000004E-2</v>
      </c>
      <c r="Q222" s="243">
        <v>4.2000000000000003E-2</v>
      </c>
      <c r="R222" s="244">
        <v>3.7000000000000005E-2</v>
      </c>
      <c r="S222" s="245">
        <v>3.1E-2</v>
      </c>
      <c r="T222" s="246">
        <v>-6.0000000000000053E-3</v>
      </c>
      <c r="Z222" s="11"/>
    </row>
    <row r="223" spans="1:26" x14ac:dyDescent="0.2">
      <c r="A223" s="234" t="s">
        <v>212</v>
      </c>
      <c r="B223" s="234" t="s">
        <v>488</v>
      </c>
      <c r="C223" s="234" t="s">
        <v>28</v>
      </c>
      <c r="D223" s="234" t="s">
        <v>535</v>
      </c>
      <c r="E223" s="234" t="s">
        <v>542</v>
      </c>
      <c r="F223" s="234">
        <v>1</v>
      </c>
      <c r="G223" s="235">
        <v>2.6000000000000002E-2</v>
      </c>
      <c r="H223" s="236">
        <v>4.9000000000000002E-2</v>
      </c>
      <c r="I223" s="236">
        <v>0.05</v>
      </c>
      <c r="J223" s="236">
        <v>3.6000000000000004E-2</v>
      </c>
      <c r="K223" s="237">
        <v>0.04</v>
      </c>
      <c r="L223" s="238">
        <v>3.1E-2</v>
      </c>
      <c r="M223" s="239">
        <v>2.7000000000000003E-2</v>
      </c>
      <c r="N223" s="240">
        <v>2.3E-2</v>
      </c>
      <c r="O223" s="241">
        <v>3.5000000000000003E-2</v>
      </c>
      <c r="P223" s="242">
        <v>4.5999999999999999E-2</v>
      </c>
      <c r="Q223" s="243">
        <v>4.9000000000000002E-2</v>
      </c>
      <c r="R223" s="244">
        <v>5.5999999999999994E-2</v>
      </c>
      <c r="S223" s="245">
        <v>5.0999999999999997E-2</v>
      </c>
      <c r="T223" s="246">
        <v>-4.9999999999999975E-3</v>
      </c>
      <c r="Z223" s="11"/>
    </row>
    <row r="224" spans="1:26" x14ac:dyDescent="0.2">
      <c r="A224" s="234" t="s">
        <v>265</v>
      </c>
      <c r="B224" s="234" t="s">
        <v>489</v>
      </c>
      <c r="C224" s="234" t="s">
        <v>29</v>
      </c>
      <c r="D224" s="234" t="s">
        <v>540</v>
      </c>
      <c r="E224" s="234" t="s">
        <v>550</v>
      </c>
      <c r="F224" s="234">
        <v>9</v>
      </c>
      <c r="G224" s="235">
        <v>3.1E-2</v>
      </c>
      <c r="H224" s="236">
        <v>3.7999999999999999E-2</v>
      </c>
      <c r="I224" s="236">
        <v>5.2999999999999999E-2</v>
      </c>
      <c r="J224" s="236">
        <v>4.8000000000000001E-2</v>
      </c>
      <c r="K224" s="237">
        <v>3.6000000000000004E-2</v>
      </c>
      <c r="L224" s="238">
        <v>3.6000000000000004E-2</v>
      </c>
      <c r="M224" s="239">
        <v>3.6000000000000004E-2</v>
      </c>
      <c r="N224" s="240">
        <v>3.5000000000000003E-2</v>
      </c>
      <c r="O224" s="241">
        <v>3.9E-2</v>
      </c>
      <c r="P224" s="242">
        <v>6.6000000000000003E-2</v>
      </c>
      <c r="Q224" s="243">
        <v>6.6000000000000003E-2</v>
      </c>
      <c r="R224" s="244">
        <v>5.9000000000000004E-2</v>
      </c>
      <c r="S224" s="245">
        <v>5.7999999999999996E-2</v>
      </c>
      <c r="T224" s="246">
        <v>-1.0000000000000078E-3</v>
      </c>
    </row>
    <row r="225" spans="1:26" x14ac:dyDescent="0.2">
      <c r="A225" s="234" t="s">
        <v>213</v>
      </c>
      <c r="B225" s="234" t="s">
        <v>490</v>
      </c>
      <c r="C225" s="234" t="s">
        <v>27</v>
      </c>
      <c r="D225" s="234" t="s">
        <v>539</v>
      </c>
      <c r="E225" s="234" t="s">
        <v>549</v>
      </c>
      <c r="F225" s="234">
        <v>8</v>
      </c>
      <c r="G225" s="235">
        <v>2.3E-2</v>
      </c>
      <c r="H225" s="236">
        <v>2.5000000000000001E-2</v>
      </c>
      <c r="I225" s="236">
        <v>4.4999999999999998E-2</v>
      </c>
      <c r="J225" s="236">
        <v>3.7999999999999999E-2</v>
      </c>
      <c r="K225" s="237">
        <v>4.7E-2</v>
      </c>
      <c r="L225" s="238">
        <v>4.5999999999999999E-2</v>
      </c>
      <c r="M225" s="239">
        <v>3.3000000000000002E-2</v>
      </c>
      <c r="N225" s="240">
        <v>3.9E-2</v>
      </c>
      <c r="O225" s="241">
        <v>4.2000000000000003E-2</v>
      </c>
      <c r="P225" s="242">
        <v>7.8E-2</v>
      </c>
      <c r="Q225" s="243">
        <v>4.9000000000000002E-2</v>
      </c>
      <c r="R225" s="244">
        <v>4.4000000000000004E-2</v>
      </c>
      <c r="S225" s="245">
        <v>6.5000000000000002E-2</v>
      </c>
      <c r="T225" s="246">
        <v>2.0999999999999998E-2</v>
      </c>
      <c r="Z225" s="11"/>
    </row>
    <row r="226" spans="1:26" x14ac:dyDescent="0.2">
      <c r="A226" s="234" t="s">
        <v>214</v>
      </c>
      <c r="B226" s="234" t="s">
        <v>491</v>
      </c>
      <c r="C226" s="234" t="s">
        <v>20</v>
      </c>
      <c r="D226" s="234" t="s">
        <v>541</v>
      </c>
      <c r="E226" s="234" t="s">
        <v>544</v>
      </c>
      <c r="F226" s="234">
        <v>3</v>
      </c>
      <c r="G226" s="235">
        <v>1.9E-2</v>
      </c>
      <c r="H226" s="236">
        <v>2.2000000000000002E-2</v>
      </c>
      <c r="I226" s="236">
        <v>2.7999999999999997E-2</v>
      </c>
      <c r="J226" s="236">
        <v>3.3000000000000002E-2</v>
      </c>
      <c r="K226" s="237">
        <v>2.3E-2</v>
      </c>
      <c r="L226" s="238">
        <v>3.3000000000000002E-2</v>
      </c>
      <c r="M226" s="239">
        <v>2.6000000000000002E-2</v>
      </c>
      <c r="N226" s="240">
        <v>2.4E-2</v>
      </c>
      <c r="O226" s="241">
        <v>2.7000000000000003E-2</v>
      </c>
      <c r="P226" s="242">
        <v>3.9E-2</v>
      </c>
      <c r="Q226" s="243">
        <v>4.0999999999999995E-2</v>
      </c>
      <c r="R226" s="244">
        <v>3.6000000000000004E-2</v>
      </c>
      <c r="S226" s="245">
        <v>3.2000000000000001E-2</v>
      </c>
      <c r="T226" s="246">
        <v>-4.0000000000000036E-3</v>
      </c>
      <c r="Z226" s="11"/>
    </row>
    <row r="227" spans="1:26" x14ac:dyDescent="0.2">
      <c r="A227" s="234" t="s">
        <v>215</v>
      </c>
      <c r="B227" s="234" t="s">
        <v>492</v>
      </c>
      <c r="C227" s="234" t="s">
        <v>28</v>
      </c>
      <c r="D227" s="234" t="s">
        <v>535</v>
      </c>
      <c r="E227" s="234" t="s">
        <v>542</v>
      </c>
      <c r="F227" s="234">
        <v>1</v>
      </c>
      <c r="G227" s="235">
        <v>4.5999999999999999E-2</v>
      </c>
      <c r="H227" s="236">
        <v>5.2000000000000005E-2</v>
      </c>
      <c r="I227" s="236">
        <v>6.3E-2</v>
      </c>
      <c r="J227" s="236">
        <v>6.0999999999999999E-2</v>
      </c>
      <c r="K227" s="237">
        <v>3.2000000000000001E-2</v>
      </c>
      <c r="L227" s="238">
        <v>0.04</v>
      </c>
      <c r="M227" s="239">
        <v>4.4000000000000004E-2</v>
      </c>
      <c r="N227" s="240">
        <v>6.3E-2</v>
      </c>
      <c r="O227" s="241">
        <v>0.09</v>
      </c>
      <c r="P227" s="242">
        <v>9.8000000000000004E-2</v>
      </c>
      <c r="Q227" s="243">
        <v>0.10300000000000001</v>
      </c>
      <c r="R227" s="244">
        <v>0.11</v>
      </c>
      <c r="S227" s="245">
        <v>0.125</v>
      </c>
      <c r="T227" s="246">
        <v>1.4999999999999999E-2</v>
      </c>
      <c r="Z227" s="11"/>
    </row>
    <row r="228" spans="1:26" x14ac:dyDescent="0.2">
      <c r="A228" s="234" t="s">
        <v>216</v>
      </c>
      <c r="B228" s="234" t="s">
        <v>493</v>
      </c>
      <c r="C228" s="234" t="s">
        <v>28</v>
      </c>
      <c r="D228" s="234" t="s">
        <v>535</v>
      </c>
      <c r="E228" s="234" t="s">
        <v>542</v>
      </c>
      <c r="F228" s="234">
        <v>1</v>
      </c>
      <c r="G228" s="235">
        <v>3.9E-2</v>
      </c>
      <c r="H228" s="236">
        <v>5.2000000000000005E-2</v>
      </c>
      <c r="I228" s="236">
        <v>3.9E-2</v>
      </c>
      <c r="J228" s="236">
        <v>4.7E-2</v>
      </c>
      <c r="K228" s="237">
        <v>0.105</v>
      </c>
      <c r="L228" s="238">
        <v>0.06</v>
      </c>
      <c r="M228" s="239">
        <v>5.2000000000000005E-2</v>
      </c>
      <c r="N228" s="240">
        <v>5.5E-2</v>
      </c>
      <c r="O228" s="241">
        <v>5.4000000000000006E-2</v>
      </c>
      <c r="P228" s="242">
        <v>0.13600000000000001</v>
      </c>
      <c r="Q228" s="243">
        <v>9.9000000000000005E-2</v>
      </c>
      <c r="R228" s="244">
        <v>7.4999999999999997E-2</v>
      </c>
      <c r="S228" s="245">
        <v>9.5000000000000001E-2</v>
      </c>
      <c r="T228" s="246">
        <v>2.0000000000000004E-2</v>
      </c>
    </row>
    <row r="229" spans="1:26" x14ac:dyDescent="0.2">
      <c r="A229" s="234" t="s">
        <v>217</v>
      </c>
      <c r="B229" s="234" t="s">
        <v>494</v>
      </c>
      <c r="C229" s="234" t="s">
        <v>24</v>
      </c>
      <c r="D229" s="234" t="s">
        <v>534</v>
      </c>
      <c r="E229" s="234" t="s">
        <v>545</v>
      </c>
      <c r="F229" s="234">
        <v>4</v>
      </c>
      <c r="G229" s="235">
        <v>2.2000000000000002E-2</v>
      </c>
      <c r="H229" s="236">
        <v>2.6000000000000002E-2</v>
      </c>
      <c r="I229" s="236">
        <v>2.6000000000000002E-2</v>
      </c>
      <c r="J229" s="236">
        <v>2.2000000000000002E-2</v>
      </c>
      <c r="K229" s="237">
        <v>0.03</v>
      </c>
      <c r="L229" s="238">
        <v>2.7999999999999997E-2</v>
      </c>
      <c r="M229" s="239">
        <v>2.7000000000000003E-2</v>
      </c>
      <c r="N229" s="240">
        <v>3.1E-2</v>
      </c>
      <c r="O229" s="241">
        <v>3.1E-2</v>
      </c>
      <c r="P229" s="242">
        <v>3.9E-2</v>
      </c>
      <c r="Q229" s="243">
        <v>4.9000000000000002E-2</v>
      </c>
      <c r="R229" s="244">
        <v>4.0999999999999995E-2</v>
      </c>
      <c r="S229" s="245">
        <v>4.2999999999999997E-2</v>
      </c>
      <c r="T229" s="246">
        <v>2.0000000000000018E-3</v>
      </c>
      <c r="Z229" s="11"/>
    </row>
    <row r="230" spans="1:26" x14ac:dyDescent="0.2">
      <c r="A230" s="234" t="s">
        <v>218</v>
      </c>
      <c r="B230" s="234" t="s">
        <v>495</v>
      </c>
      <c r="C230" s="234" t="s">
        <v>29</v>
      </c>
      <c r="D230" s="234" t="s">
        <v>540</v>
      </c>
      <c r="E230" s="234" t="s">
        <v>550</v>
      </c>
      <c r="F230" s="234">
        <v>9</v>
      </c>
      <c r="G230" s="235">
        <v>2.2000000000000002E-2</v>
      </c>
      <c r="H230" s="236">
        <v>2.7000000000000003E-2</v>
      </c>
      <c r="I230" s="236">
        <v>3.3000000000000002E-2</v>
      </c>
      <c r="J230" s="236">
        <v>3.5000000000000003E-2</v>
      </c>
      <c r="K230" s="237">
        <v>3.1E-2</v>
      </c>
      <c r="L230" s="238">
        <v>3.1E-2</v>
      </c>
      <c r="M230" s="239">
        <v>2.7999999999999997E-2</v>
      </c>
      <c r="N230" s="240">
        <v>2.5000000000000001E-2</v>
      </c>
      <c r="O230" s="241">
        <v>3.3000000000000002E-2</v>
      </c>
      <c r="P230" s="242">
        <v>5.4000000000000006E-2</v>
      </c>
      <c r="Q230" s="243">
        <v>5.0999999999999997E-2</v>
      </c>
      <c r="R230" s="244">
        <v>4.2000000000000003E-2</v>
      </c>
      <c r="S230" s="245">
        <v>4.8000000000000001E-2</v>
      </c>
      <c r="T230" s="246">
        <v>5.9999999999999984E-3</v>
      </c>
      <c r="Z230" s="11"/>
    </row>
    <row r="231" spans="1:26" x14ac:dyDescent="0.2">
      <c r="A231" s="234" t="s">
        <v>219</v>
      </c>
      <c r="B231" s="234" t="s">
        <v>496</v>
      </c>
      <c r="C231" s="234" t="s">
        <v>28</v>
      </c>
      <c r="D231" s="234" t="s">
        <v>535</v>
      </c>
      <c r="E231" s="234" t="s">
        <v>542</v>
      </c>
      <c r="F231" s="234">
        <v>1</v>
      </c>
      <c r="G231" s="235">
        <v>0.04</v>
      </c>
      <c r="H231" s="236">
        <v>5.4000000000000006E-2</v>
      </c>
      <c r="I231" s="236">
        <v>5.4000000000000006E-2</v>
      </c>
      <c r="J231" s="236">
        <v>5.7999999999999996E-2</v>
      </c>
      <c r="K231" s="237">
        <v>8.4000000000000005E-2</v>
      </c>
      <c r="L231" s="238">
        <v>5.2999999999999999E-2</v>
      </c>
      <c r="M231" s="239">
        <v>6.5000000000000002E-2</v>
      </c>
      <c r="N231" s="240">
        <v>6.6000000000000003E-2</v>
      </c>
      <c r="O231" s="241">
        <v>8.900000000000001E-2</v>
      </c>
      <c r="P231" s="242">
        <v>0.16600000000000001</v>
      </c>
      <c r="Q231" s="243">
        <v>0.14800000000000002</v>
      </c>
      <c r="R231" s="244">
        <v>0.10300000000000001</v>
      </c>
      <c r="S231" s="245">
        <v>0.1</v>
      </c>
      <c r="T231" s="246">
        <v>-3.0000000000000027E-3</v>
      </c>
      <c r="Z231" s="11"/>
    </row>
    <row r="232" spans="1:26" x14ac:dyDescent="0.2">
      <c r="A232" s="234" t="s">
        <v>220</v>
      </c>
      <c r="B232" s="234" t="s">
        <v>497</v>
      </c>
      <c r="C232" s="234" t="s">
        <v>27</v>
      </c>
      <c r="D232" s="234" t="s">
        <v>539</v>
      </c>
      <c r="E232" s="234" t="s">
        <v>549</v>
      </c>
      <c r="F232" s="234">
        <v>8</v>
      </c>
      <c r="G232" s="235">
        <v>2.7000000000000003E-2</v>
      </c>
      <c r="H232" s="236">
        <v>3.3000000000000002E-2</v>
      </c>
      <c r="I232" s="236">
        <v>0.04</v>
      </c>
      <c r="J232" s="236">
        <v>3.9E-2</v>
      </c>
      <c r="K232" s="237">
        <v>3.4000000000000002E-2</v>
      </c>
      <c r="L232" s="238">
        <v>3.1E-2</v>
      </c>
      <c r="M232" s="239">
        <v>3.2000000000000001E-2</v>
      </c>
      <c r="N232" s="240">
        <v>3.2000000000000001E-2</v>
      </c>
      <c r="O232" s="241">
        <v>3.3000000000000002E-2</v>
      </c>
      <c r="P232" s="242">
        <v>0.05</v>
      </c>
      <c r="Q232" s="243">
        <v>4.4999999999999998E-2</v>
      </c>
      <c r="R232" s="244">
        <v>4.5999999999999999E-2</v>
      </c>
      <c r="S232" s="245">
        <v>4.4999999999999998E-2</v>
      </c>
      <c r="T232" s="246">
        <v>-1.0000000000000009E-3</v>
      </c>
    </row>
    <row r="233" spans="1:26" x14ac:dyDescent="0.2">
      <c r="A233" s="247" t="s">
        <v>221</v>
      </c>
      <c r="B233" s="234" t="s">
        <v>498</v>
      </c>
      <c r="C233" s="234" t="s">
        <v>28</v>
      </c>
      <c r="D233" s="234" t="s">
        <v>535</v>
      </c>
      <c r="E233" s="234" t="s">
        <v>542</v>
      </c>
      <c r="F233" s="234">
        <v>1</v>
      </c>
      <c r="G233" s="235">
        <v>1</v>
      </c>
      <c r="H233" s="236">
        <v>0</v>
      </c>
      <c r="I233" s="236">
        <v>0</v>
      </c>
      <c r="J233" s="236">
        <v>0</v>
      </c>
      <c r="K233" s="237">
        <v>0</v>
      </c>
      <c r="L233" s="238">
        <v>0</v>
      </c>
      <c r="M233" s="239">
        <v>0</v>
      </c>
      <c r="N233" s="240">
        <v>0</v>
      </c>
      <c r="O233" s="241">
        <v>0</v>
      </c>
      <c r="P233" s="242">
        <v>0</v>
      </c>
      <c r="Q233" s="243">
        <v>0</v>
      </c>
      <c r="R233" s="244">
        <v>0</v>
      </c>
      <c r="S233" s="245">
        <v>0</v>
      </c>
      <c r="T233" s="246">
        <v>0</v>
      </c>
      <c r="Z233" s="11"/>
    </row>
    <row r="234" spans="1:26" x14ac:dyDescent="0.2">
      <c r="A234" s="234" t="s">
        <v>222</v>
      </c>
      <c r="B234" s="234" t="s">
        <v>499</v>
      </c>
      <c r="C234" s="234" t="s">
        <v>22</v>
      </c>
      <c r="D234" s="234" t="s">
        <v>536</v>
      </c>
      <c r="E234" s="234" t="s">
        <v>542</v>
      </c>
      <c r="F234" s="234">
        <v>1</v>
      </c>
      <c r="G234" s="235">
        <v>2.6000000000000002E-2</v>
      </c>
      <c r="H234" s="236">
        <v>3.2000000000000001E-2</v>
      </c>
      <c r="I234" s="236">
        <v>2.6000000000000002E-2</v>
      </c>
      <c r="J234" s="236">
        <v>4.0999999999999995E-2</v>
      </c>
      <c r="K234" s="237">
        <v>3.2000000000000001E-2</v>
      </c>
      <c r="L234" s="238">
        <v>2.7999999999999997E-2</v>
      </c>
      <c r="M234" s="239">
        <v>2.7999999999999997E-2</v>
      </c>
      <c r="N234" s="240">
        <v>2.7000000000000003E-2</v>
      </c>
      <c r="O234" s="241">
        <v>2.7999999999999997E-2</v>
      </c>
      <c r="P234" s="242">
        <v>0.04</v>
      </c>
      <c r="Q234" s="243">
        <v>4.7E-2</v>
      </c>
      <c r="R234" s="244">
        <v>3.5000000000000003E-2</v>
      </c>
      <c r="S234" s="245">
        <v>2.7999999999999997E-2</v>
      </c>
      <c r="T234" s="246">
        <v>-7.0000000000000062E-3</v>
      </c>
      <c r="Z234" s="11"/>
    </row>
    <row r="235" spans="1:26" x14ac:dyDescent="0.2">
      <c r="A235" s="234" t="s">
        <v>223</v>
      </c>
      <c r="B235" s="234" t="s">
        <v>500</v>
      </c>
      <c r="C235" s="234" t="s">
        <v>24</v>
      </c>
      <c r="D235" s="234" t="s">
        <v>534</v>
      </c>
      <c r="E235" s="234" t="s">
        <v>545</v>
      </c>
      <c r="F235" s="234">
        <v>4</v>
      </c>
      <c r="G235" s="235">
        <v>1.7000000000000001E-2</v>
      </c>
      <c r="H235" s="236">
        <v>2.7999999999999997E-2</v>
      </c>
      <c r="I235" s="236">
        <v>3.7999999999999999E-2</v>
      </c>
      <c r="J235" s="236">
        <v>3.3000000000000002E-2</v>
      </c>
      <c r="K235" s="237">
        <v>2.6000000000000002E-2</v>
      </c>
      <c r="L235" s="238">
        <v>3.2000000000000001E-2</v>
      </c>
      <c r="M235" s="239">
        <v>2.7000000000000003E-2</v>
      </c>
      <c r="N235" s="240">
        <v>2.7999999999999997E-2</v>
      </c>
      <c r="O235" s="241">
        <v>2.7000000000000003E-2</v>
      </c>
      <c r="P235" s="242">
        <v>5.5999999999999994E-2</v>
      </c>
      <c r="Q235" s="243">
        <v>7.0999999999999994E-2</v>
      </c>
      <c r="R235" s="244">
        <v>5.4000000000000006E-2</v>
      </c>
      <c r="S235" s="245">
        <v>4.8000000000000001E-2</v>
      </c>
      <c r="T235" s="246">
        <v>-6.0000000000000053E-3</v>
      </c>
      <c r="Z235" s="11"/>
    </row>
    <row r="236" spans="1:26" x14ac:dyDescent="0.2">
      <c r="A236" s="234" t="s">
        <v>224</v>
      </c>
      <c r="B236" s="234" t="s">
        <v>501</v>
      </c>
      <c r="C236" s="234" t="s">
        <v>20</v>
      </c>
      <c r="D236" s="234" t="s">
        <v>541</v>
      </c>
      <c r="E236" s="234" t="s">
        <v>544</v>
      </c>
      <c r="F236" s="234">
        <v>3</v>
      </c>
      <c r="G236" s="235">
        <v>2.3E-2</v>
      </c>
      <c r="H236" s="236">
        <v>2.4E-2</v>
      </c>
      <c r="I236" s="236">
        <v>3.2000000000000001E-2</v>
      </c>
      <c r="J236" s="236">
        <v>3.3000000000000002E-2</v>
      </c>
      <c r="K236" s="237">
        <v>0.03</v>
      </c>
      <c r="L236" s="238">
        <v>2.7000000000000003E-2</v>
      </c>
      <c r="M236" s="239">
        <v>3.1E-2</v>
      </c>
      <c r="N236" s="240">
        <v>2.8999999999999998E-2</v>
      </c>
      <c r="O236" s="241">
        <v>3.1E-2</v>
      </c>
      <c r="P236" s="242">
        <v>4.4999999999999998E-2</v>
      </c>
      <c r="Q236" s="243">
        <v>4.9000000000000002E-2</v>
      </c>
      <c r="R236" s="244">
        <v>4.4999999999999998E-2</v>
      </c>
      <c r="S236" s="245">
        <v>4.2000000000000003E-2</v>
      </c>
      <c r="T236" s="246">
        <v>-2.9999999999999957E-3</v>
      </c>
    </row>
    <row r="237" spans="1:26" x14ac:dyDescent="0.2">
      <c r="A237" s="234" t="s">
        <v>225</v>
      </c>
      <c r="B237" s="234" t="s">
        <v>502</v>
      </c>
      <c r="C237" s="234" t="s">
        <v>24</v>
      </c>
      <c r="D237" s="234" t="s">
        <v>534</v>
      </c>
      <c r="E237" s="234" t="s">
        <v>545</v>
      </c>
      <c r="F237" s="234">
        <v>4</v>
      </c>
      <c r="G237" s="235">
        <v>2.4E-2</v>
      </c>
      <c r="H237" s="236">
        <v>2.2000000000000002E-2</v>
      </c>
      <c r="I237" s="236">
        <v>3.1E-2</v>
      </c>
      <c r="J237" s="236">
        <v>2.7000000000000003E-2</v>
      </c>
      <c r="K237" s="237">
        <v>2.7000000000000003E-2</v>
      </c>
      <c r="L237" s="238">
        <v>2.2000000000000002E-2</v>
      </c>
      <c r="M237" s="239">
        <v>2.7999999999999997E-2</v>
      </c>
      <c r="N237" s="240">
        <v>2.7999999999999997E-2</v>
      </c>
      <c r="O237" s="241">
        <v>2.1000000000000001E-2</v>
      </c>
      <c r="P237" s="242">
        <v>4.9000000000000002E-2</v>
      </c>
      <c r="Q237" s="243">
        <v>4.7E-2</v>
      </c>
      <c r="R237" s="244">
        <v>4.0999999999999995E-2</v>
      </c>
      <c r="S237" s="245">
        <v>4.4999999999999998E-2</v>
      </c>
      <c r="T237" s="246">
        <v>4.0000000000000036E-3</v>
      </c>
      <c r="Z237" s="11"/>
    </row>
    <row r="238" spans="1:26" x14ac:dyDescent="0.2">
      <c r="A238" s="234" t="s">
        <v>226</v>
      </c>
      <c r="B238" s="234" t="s">
        <v>503</v>
      </c>
      <c r="C238" s="234" t="s">
        <v>23</v>
      </c>
      <c r="D238" s="234" t="s">
        <v>538</v>
      </c>
      <c r="E238" s="234" t="s">
        <v>546</v>
      </c>
      <c r="F238" s="234">
        <v>5</v>
      </c>
      <c r="G238" s="235">
        <v>0.02</v>
      </c>
      <c r="H238" s="236">
        <v>2.1000000000000001E-2</v>
      </c>
      <c r="I238" s="236">
        <v>2.6000000000000002E-2</v>
      </c>
      <c r="J238" s="236">
        <v>2.7999999999999997E-2</v>
      </c>
      <c r="K238" s="237">
        <v>2.4E-2</v>
      </c>
      <c r="L238" s="238">
        <v>2.5000000000000001E-2</v>
      </c>
      <c r="M238" s="239">
        <v>2.5000000000000001E-2</v>
      </c>
      <c r="N238" s="240">
        <v>2.8999999999999998E-2</v>
      </c>
      <c r="O238" s="241">
        <v>2.7999999999999997E-2</v>
      </c>
      <c r="P238" s="242">
        <v>3.7999999999999999E-2</v>
      </c>
      <c r="Q238" s="243">
        <v>4.2999999999999997E-2</v>
      </c>
      <c r="R238" s="244">
        <v>0.04</v>
      </c>
      <c r="S238" s="245">
        <v>3.5000000000000003E-2</v>
      </c>
      <c r="T238" s="246">
        <v>-4.9999999999999975E-3</v>
      </c>
      <c r="Z238" s="11"/>
    </row>
    <row r="239" spans="1:26" x14ac:dyDescent="0.2">
      <c r="A239" s="234" t="s">
        <v>227</v>
      </c>
      <c r="B239" s="234" t="s">
        <v>504</v>
      </c>
      <c r="C239" s="234" t="s">
        <v>24</v>
      </c>
      <c r="D239" s="234" t="s">
        <v>534</v>
      </c>
      <c r="E239" s="234" t="s">
        <v>545</v>
      </c>
      <c r="F239" s="234">
        <v>4</v>
      </c>
      <c r="G239" s="235">
        <v>2.5000000000000001E-2</v>
      </c>
      <c r="H239" s="236">
        <v>2.7999999999999997E-2</v>
      </c>
      <c r="I239" s="236">
        <v>3.4000000000000002E-2</v>
      </c>
      <c r="J239" s="236">
        <v>3.5000000000000003E-2</v>
      </c>
      <c r="K239" s="237">
        <v>3.2000000000000001E-2</v>
      </c>
      <c r="L239" s="238">
        <v>2.8999999999999998E-2</v>
      </c>
      <c r="M239" s="239">
        <v>0.03</v>
      </c>
      <c r="N239" s="240">
        <v>3.6000000000000004E-2</v>
      </c>
      <c r="O239" s="241">
        <v>3.5000000000000003E-2</v>
      </c>
      <c r="P239" s="242">
        <v>5.7999999999999996E-2</v>
      </c>
      <c r="Q239" s="243">
        <v>6.2E-2</v>
      </c>
      <c r="R239" s="244">
        <v>0.05</v>
      </c>
      <c r="S239" s="245">
        <v>5.0999999999999997E-2</v>
      </c>
      <c r="T239" s="246">
        <v>9.9999999999999395E-4</v>
      </c>
      <c r="Z239" s="11"/>
    </row>
    <row r="240" spans="1:26" x14ac:dyDescent="0.2">
      <c r="A240" s="234" t="s">
        <v>228</v>
      </c>
      <c r="B240" s="234" t="s">
        <v>505</v>
      </c>
      <c r="C240" s="234" t="s">
        <v>21</v>
      </c>
      <c r="D240" s="234" t="s">
        <v>533</v>
      </c>
      <c r="E240" s="234" t="s">
        <v>543</v>
      </c>
      <c r="F240" s="234">
        <v>2</v>
      </c>
      <c r="G240" s="235">
        <v>2.7000000000000003E-2</v>
      </c>
      <c r="H240" s="236">
        <v>3.5000000000000003E-2</v>
      </c>
      <c r="I240" s="236">
        <v>3.4000000000000002E-2</v>
      </c>
      <c r="J240" s="236">
        <v>3.2000000000000001E-2</v>
      </c>
      <c r="K240" s="237">
        <v>3.2000000000000001E-2</v>
      </c>
      <c r="L240" s="238">
        <v>3.5000000000000003E-2</v>
      </c>
      <c r="M240" s="239">
        <v>3.7999999999999999E-2</v>
      </c>
      <c r="N240" s="240">
        <v>4.0999999999999995E-2</v>
      </c>
      <c r="O240" s="241">
        <v>0.04</v>
      </c>
      <c r="P240" s="242">
        <v>5.7999999999999996E-2</v>
      </c>
      <c r="Q240" s="243">
        <v>6.4000000000000001E-2</v>
      </c>
      <c r="R240" s="244">
        <v>5.7000000000000002E-2</v>
      </c>
      <c r="S240" s="245">
        <v>0.06</v>
      </c>
      <c r="T240" s="246">
        <v>2.9999999999999957E-3</v>
      </c>
      <c r="Z240" s="11"/>
    </row>
    <row r="241" spans="1:26" x14ac:dyDescent="0.2">
      <c r="A241" s="234" t="s">
        <v>229</v>
      </c>
      <c r="B241" s="234" t="s">
        <v>506</v>
      </c>
      <c r="C241" s="234" t="s">
        <v>26</v>
      </c>
      <c r="D241" s="234" t="s">
        <v>537</v>
      </c>
      <c r="E241" s="234" t="s">
        <v>545</v>
      </c>
      <c r="F241" s="234">
        <v>4</v>
      </c>
      <c r="G241" s="235">
        <v>2.5000000000000001E-2</v>
      </c>
      <c r="H241" s="236">
        <v>2.8999999999999998E-2</v>
      </c>
      <c r="I241" s="236">
        <v>3.7999999999999999E-2</v>
      </c>
      <c r="J241" s="236">
        <v>4.4999999999999998E-2</v>
      </c>
      <c r="K241" s="237">
        <v>3.3000000000000002E-2</v>
      </c>
      <c r="L241" s="238">
        <v>2.7000000000000003E-2</v>
      </c>
      <c r="M241" s="239">
        <v>2.7000000000000003E-2</v>
      </c>
      <c r="N241" s="240">
        <v>2.7999999999999997E-2</v>
      </c>
      <c r="O241" s="241">
        <v>3.2000000000000001E-2</v>
      </c>
      <c r="P241" s="242">
        <v>5.0999999999999997E-2</v>
      </c>
      <c r="Q241" s="243">
        <v>6.0999999999999999E-2</v>
      </c>
      <c r="R241" s="244">
        <v>4.8000000000000001E-2</v>
      </c>
      <c r="S241" s="245">
        <v>5.2999999999999999E-2</v>
      </c>
      <c r="T241" s="246">
        <v>4.9999999999999975E-3</v>
      </c>
      <c r="Z241" s="11"/>
    </row>
    <row r="242" spans="1:26" x14ac:dyDescent="0.2">
      <c r="A242" s="247" t="s">
        <v>17</v>
      </c>
      <c r="B242" s="234" t="s">
        <v>507</v>
      </c>
      <c r="C242" s="234" t="s">
        <v>28</v>
      </c>
      <c r="D242" s="234" t="s">
        <v>535</v>
      </c>
      <c r="E242" s="234" t="s">
        <v>542</v>
      </c>
      <c r="F242" s="234">
        <v>1</v>
      </c>
      <c r="G242" s="235">
        <v>0</v>
      </c>
      <c r="H242" s="236">
        <v>0</v>
      </c>
      <c r="I242" s="236">
        <v>0</v>
      </c>
      <c r="J242" s="236">
        <v>0</v>
      </c>
      <c r="K242" s="237">
        <v>0</v>
      </c>
      <c r="L242" s="238">
        <v>0</v>
      </c>
      <c r="M242" s="239">
        <v>0</v>
      </c>
      <c r="N242" s="240">
        <v>0</v>
      </c>
      <c r="O242" s="241">
        <v>0</v>
      </c>
      <c r="P242" s="242">
        <v>0</v>
      </c>
      <c r="Q242" s="243">
        <v>0</v>
      </c>
      <c r="R242" s="244">
        <v>0</v>
      </c>
      <c r="S242" s="245">
        <v>0</v>
      </c>
      <c r="T242" s="246">
        <v>0</v>
      </c>
    </row>
    <row r="243" spans="1:26" x14ac:dyDescent="0.2">
      <c r="A243" s="234" t="s">
        <v>230</v>
      </c>
      <c r="B243" s="234" t="s">
        <v>508</v>
      </c>
      <c r="C243" s="234" t="s">
        <v>22</v>
      </c>
      <c r="D243" s="234" t="s">
        <v>536</v>
      </c>
      <c r="E243" s="234" t="s">
        <v>542</v>
      </c>
      <c r="F243" s="234">
        <v>1</v>
      </c>
      <c r="G243" s="235">
        <v>2.6000000000000002E-2</v>
      </c>
      <c r="H243" s="236">
        <v>0.03</v>
      </c>
      <c r="I243" s="236">
        <v>0.03</v>
      </c>
      <c r="J243" s="236">
        <v>3.3000000000000002E-2</v>
      </c>
      <c r="K243" s="237">
        <v>2.8999999999999998E-2</v>
      </c>
      <c r="L243" s="238">
        <v>2.7999999999999997E-2</v>
      </c>
      <c r="M243" s="239">
        <v>0.03</v>
      </c>
      <c r="N243" s="240">
        <v>2.7000000000000003E-2</v>
      </c>
      <c r="O243" s="241">
        <v>3.4000000000000002E-2</v>
      </c>
      <c r="P243" s="242">
        <v>6.2E-2</v>
      </c>
      <c r="Q243" s="243">
        <v>6.8000000000000005E-2</v>
      </c>
      <c r="R243" s="244">
        <v>5.5E-2</v>
      </c>
      <c r="S243" s="245">
        <v>4.8000000000000001E-2</v>
      </c>
      <c r="T243" s="246">
        <v>-6.9999999999999993E-3</v>
      </c>
      <c r="Z243" s="11"/>
    </row>
    <row r="244" spans="1:26" x14ac:dyDescent="0.2">
      <c r="A244" s="234" t="s">
        <v>231</v>
      </c>
      <c r="B244" s="234" t="s">
        <v>509</v>
      </c>
      <c r="C244" s="234" t="s">
        <v>25</v>
      </c>
      <c r="D244" s="234" t="s">
        <v>532</v>
      </c>
      <c r="E244" s="234" t="s">
        <v>543</v>
      </c>
      <c r="F244" s="234">
        <v>2</v>
      </c>
      <c r="G244" s="235">
        <v>2.7999999999999997E-2</v>
      </c>
      <c r="H244" s="236">
        <v>3.6000000000000004E-2</v>
      </c>
      <c r="I244" s="236">
        <v>5.0999999999999997E-2</v>
      </c>
      <c r="J244" s="236">
        <v>4.8000000000000001E-2</v>
      </c>
      <c r="K244" s="237">
        <v>3.7999999999999999E-2</v>
      </c>
      <c r="L244" s="238">
        <v>3.6000000000000004E-2</v>
      </c>
      <c r="M244" s="239">
        <v>3.4000000000000002E-2</v>
      </c>
      <c r="N244" s="240">
        <v>3.7999999999999999E-2</v>
      </c>
      <c r="O244" s="241">
        <v>4.4000000000000004E-2</v>
      </c>
      <c r="P244" s="242">
        <v>7.2000000000000008E-2</v>
      </c>
      <c r="Q244" s="243">
        <v>7.2000000000000008E-2</v>
      </c>
      <c r="R244" s="244">
        <v>5.7999999999999996E-2</v>
      </c>
      <c r="S244" s="245">
        <v>5.2999999999999999E-2</v>
      </c>
      <c r="T244" s="246">
        <v>-4.9999999999999975E-3</v>
      </c>
      <c r="Z244" s="11"/>
    </row>
    <row r="245" spans="1:26" x14ac:dyDescent="0.2">
      <c r="A245" s="234" t="s">
        <v>232</v>
      </c>
      <c r="B245" s="234" t="s">
        <v>510</v>
      </c>
      <c r="C245" s="234" t="s">
        <v>24</v>
      </c>
      <c r="D245" s="234" t="s">
        <v>534</v>
      </c>
      <c r="E245" s="234" t="s">
        <v>545</v>
      </c>
      <c r="F245" s="234">
        <v>4</v>
      </c>
      <c r="G245" s="235">
        <v>2.5000000000000001E-2</v>
      </c>
      <c r="H245" s="236">
        <v>3.7000000000000005E-2</v>
      </c>
      <c r="I245" s="236">
        <v>4.2999999999999997E-2</v>
      </c>
      <c r="J245" s="236">
        <v>4.5999999999999999E-2</v>
      </c>
      <c r="K245" s="237">
        <v>3.3000000000000002E-2</v>
      </c>
      <c r="L245" s="238">
        <v>3.7000000000000005E-2</v>
      </c>
      <c r="M245" s="239">
        <v>3.6000000000000004E-2</v>
      </c>
      <c r="N245" s="240">
        <v>3.7000000000000005E-2</v>
      </c>
      <c r="O245" s="241">
        <v>4.4999999999999998E-2</v>
      </c>
      <c r="P245" s="242">
        <v>7.2999999999999995E-2</v>
      </c>
      <c r="Q245" s="243">
        <v>6.4000000000000001E-2</v>
      </c>
      <c r="R245" s="244">
        <v>5.0999999999999997E-2</v>
      </c>
      <c r="S245" s="245">
        <v>0.05</v>
      </c>
      <c r="T245" s="246">
        <v>-9.9999999999999395E-4</v>
      </c>
      <c r="Z245" s="11"/>
    </row>
    <row r="246" spans="1:26" x14ac:dyDescent="0.2">
      <c r="A246" s="234" t="s">
        <v>233</v>
      </c>
      <c r="B246" s="234" t="s">
        <v>511</v>
      </c>
      <c r="C246" s="234" t="s">
        <v>21</v>
      </c>
      <c r="D246" s="234" t="s">
        <v>533</v>
      </c>
      <c r="E246" s="234" t="s">
        <v>543</v>
      </c>
      <c r="F246" s="234">
        <v>2</v>
      </c>
      <c r="G246" s="235">
        <v>2.7000000000000003E-2</v>
      </c>
      <c r="H246" s="236">
        <v>3.5000000000000003E-2</v>
      </c>
      <c r="I246" s="236">
        <v>0.03</v>
      </c>
      <c r="J246" s="236">
        <v>3.5000000000000003E-2</v>
      </c>
      <c r="K246" s="237">
        <v>0.03</v>
      </c>
      <c r="L246" s="238">
        <v>2.8999999999999998E-2</v>
      </c>
      <c r="M246" s="239">
        <v>3.1E-2</v>
      </c>
      <c r="N246" s="240">
        <v>0.03</v>
      </c>
      <c r="O246" s="241">
        <v>2.8999999999999998E-2</v>
      </c>
      <c r="P246" s="242">
        <v>4.2999999999999997E-2</v>
      </c>
      <c r="Q246" s="243">
        <v>4.5999999999999999E-2</v>
      </c>
      <c r="R246" s="244">
        <v>4.4000000000000004E-2</v>
      </c>
      <c r="S246" s="245">
        <v>4.0999999999999995E-2</v>
      </c>
      <c r="T246" s="246">
        <v>-3.0000000000000096E-3</v>
      </c>
    </row>
    <row r="247" spans="1:26" x14ac:dyDescent="0.2">
      <c r="A247" s="234" t="s">
        <v>234</v>
      </c>
      <c r="B247" s="234" t="s">
        <v>512</v>
      </c>
      <c r="C247" s="234" t="s">
        <v>20</v>
      </c>
      <c r="D247" s="234" t="s">
        <v>541</v>
      </c>
      <c r="E247" s="234" t="s">
        <v>544</v>
      </c>
      <c r="F247" s="234">
        <v>3</v>
      </c>
      <c r="G247" s="235">
        <v>2.3E-2</v>
      </c>
      <c r="H247" s="236">
        <v>2.6000000000000002E-2</v>
      </c>
      <c r="I247" s="236">
        <v>0.03</v>
      </c>
      <c r="J247" s="236">
        <v>3.7000000000000005E-2</v>
      </c>
      <c r="K247" s="237">
        <v>2.5000000000000001E-2</v>
      </c>
      <c r="L247" s="238">
        <v>2.7000000000000003E-2</v>
      </c>
      <c r="M247" s="239">
        <v>2.6000000000000002E-2</v>
      </c>
      <c r="N247" s="240">
        <v>2.6000000000000002E-2</v>
      </c>
      <c r="O247" s="241">
        <v>2.7000000000000003E-2</v>
      </c>
      <c r="P247" s="242">
        <v>0.03</v>
      </c>
      <c r="Q247" s="243">
        <v>3.7000000000000005E-2</v>
      </c>
      <c r="R247" s="244">
        <v>3.2000000000000001E-2</v>
      </c>
      <c r="S247" s="245">
        <v>3.2000000000000001E-2</v>
      </c>
      <c r="T247" s="246">
        <v>0</v>
      </c>
      <c r="Z247" s="11"/>
    </row>
    <row r="248" spans="1:26" x14ac:dyDescent="0.2">
      <c r="A248" s="234" t="s">
        <v>235</v>
      </c>
      <c r="B248" s="234" t="s">
        <v>513</v>
      </c>
      <c r="C248" s="234" t="s">
        <v>21</v>
      </c>
      <c r="D248" s="234" t="s">
        <v>533</v>
      </c>
      <c r="E248" s="234" t="s">
        <v>550</v>
      </c>
      <c r="F248" s="234">
        <v>9</v>
      </c>
      <c r="G248" s="235">
        <v>3.5000000000000003E-2</v>
      </c>
      <c r="H248" s="236">
        <v>4.2999999999999997E-2</v>
      </c>
      <c r="I248" s="236">
        <v>5.7999999999999996E-2</v>
      </c>
      <c r="J248" s="236">
        <v>4.8000000000000001E-2</v>
      </c>
      <c r="K248" s="237">
        <v>3.6000000000000004E-2</v>
      </c>
      <c r="L248" s="238">
        <v>4.2000000000000003E-2</v>
      </c>
      <c r="M248" s="239">
        <v>3.7000000000000005E-2</v>
      </c>
      <c r="N248" s="240">
        <v>4.0999999999999995E-2</v>
      </c>
      <c r="O248" s="241">
        <v>4.7E-2</v>
      </c>
      <c r="P248" s="242">
        <v>7.2999999999999995E-2</v>
      </c>
      <c r="Q248" s="243">
        <v>7.0999999999999994E-2</v>
      </c>
      <c r="R248" s="244">
        <v>5.7000000000000002E-2</v>
      </c>
      <c r="S248" s="245">
        <v>5.7000000000000002E-2</v>
      </c>
      <c r="T248" s="246">
        <v>0</v>
      </c>
      <c r="Z248" s="11"/>
    </row>
    <row r="249" spans="1:26" x14ac:dyDescent="0.2">
      <c r="A249" s="234" t="s">
        <v>236</v>
      </c>
      <c r="B249" s="234" t="s">
        <v>514</v>
      </c>
      <c r="C249" s="234" t="s">
        <v>24</v>
      </c>
      <c r="D249" s="234" t="s">
        <v>534</v>
      </c>
      <c r="E249" s="234" t="s">
        <v>545</v>
      </c>
      <c r="F249" s="234">
        <v>4</v>
      </c>
      <c r="G249" s="235">
        <v>2.5000000000000001E-2</v>
      </c>
      <c r="H249" s="236">
        <v>2.4E-2</v>
      </c>
      <c r="I249" s="236">
        <v>2.7999999999999997E-2</v>
      </c>
      <c r="J249" s="236">
        <v>2.8999999999999998E-2</v>
      </c>
      <c r="K249" s="237">
        <v>3.1E-2</v>
      </c>
      <c r="L249" s="238">
        <v>0.03</v>
      </c>
      <c r="M249" s="239">
        <v>3.1E-2</v>
      </c>
      <c r="N249" s="240">
        <v>2.8999999999999998E-2</v>
      </c>
      <c r="O249" s="241">
        <v>3.3000000000000002E-2</v>
      </c>
      <c r="P249" s="242">
        <v>5.0999999999999997E-2</v>
      </c>
      <c r="Q249" s="243">
        <v>5.9000000000000004E-2</v>
      </c>
      <c r="R249" s="244">
        <v>4.5999999999999999E-2</v>
      </c>
      <c r="S249" s="245">
        <v>4.4000000000000004E-2</v>
      </c>
      <c r="T249" s="246">
        <v>-1.9999999999999948E-3</v>
      </c>
      <c r="Z249" s="11"/>
    </row>
    <row r="250" spans="1:26" x14ac:dyDescent="0.2">
      <c r="A250" s="234" t="s">
        <v>237</v>
      </c>
      <c r="B250" s="234" t="s">
        <v>515</v>
      </c>
      <c r="C250" s="234" t="s">
        <v>23</v>
      </c>
      <c r="D250" s="234" t="s">
        <v>538</v>
      </c>
      <c r="E250" s="234" t="s">
        <v>546</v>
      </c>
      <c r="F250" s="234">
        <v>5</v>
      </c>
      <c r="G250" s="235">
        <v>2.5000000000000001E-2</v>
      </c>
      <c r="H250" s="236">
        <v>2.8999999999999998E-2</v>
      </c>
      <c r="I250" s="236">
        <v>3.7000000000000005E-2</v>
      </c>
      <c r="J250" s="236">
        <v>4.4000000000000004E-2</v>
      </c>
      <c r="K250" s="237">
        <v>3.5000000000000003E-2</v>
      </c>
      <c r="L250" s="238">
        <v>3.3000000000000002E-2</v>
      </c>
      <c r="M250" s="239">
        <v>3.4000000000000002E-2</v>
      </c>
      <c r="N250" s="240">
        <v>3.5000000000000003E-2</v>
      </c>
      <c r="O250" s="241">
        <v>3.7000000000000005E-2</v>
      </c>
      <c r="P250" s="242">
        <v>6.3E-2</v>
      </c>
      <c r="Q250" s="243">
        <v>5.9000000000000004E-2</v>
      </c>
      <c r="R250" s="244">
        <v>5.4000000000000006E-2</v>
      </c>
      <c r="S250" s="245">
        <v>5.5999999999999994E-2</v>
      </c>
      <c r="T250" s="246">
        <v>1.9999999999999879E-3</v>
      </c>
    </row>
    <row r="251" spans="1:26" x14ac:dyDescent="0.2">
      <c r="A251" s="234" t="s">
        <v>238</v>
      </c>
      <c r="B251" s="234" t="s">
        <v>516</v>
      </c>
      <c r="C251" s="234" t="s">
        <v>22</v>
      </c>
      <c r="D251" s="234" t="s">
        <v>536</v>
      </c>
      <c r="E251" s="234" t="s">
        <v>542</v>
      </c>
      <c r="F251" s="234">
        <v>1</v>
      </c>
      <c r="G251" s="235">
        <v>2.7000000000000003E-2</v>
      </c>
      <c r="H251" s="236">
        <v>3.2000000000000001E-2</v>
      </c>
      <c r="I251" s="236">
        <v>3.7999999999999999E-2</v>
      </c>
      <c r="J251" s="236">
        <v>4.4000000000000004E-2</v>
      </c>
      <c r="K251" s="237">
        <v>3.4000000000000002E-2</v>
      </c>
      <c r="L251" s="238">
        <v>3.4000000000000002E-2</v>
      </c>
      <c r="M251" s="239">
        <v>4.8000000000000001E-2</v>
      </c>
      <c r="N251" s="240">
        <v>3.7999999999999999E-2</v>
      </c>
      <c r="O251" s="241">
        <v>3.7999999999999999E-2</v>
      </c>
      <c r="P251" s="242">
        <v>6.7000000000000004E-2</v>
      </c>
      <c r="Q251" s="243">
        <v>5.7999999999999996E-2</v>
      </c>
      <c r="R251" s="244">
        <v>5.5E-2</v>
      </c>
      <c r="S251" s="245">
        <v>4.8000000000000001E-2</v>
      </c>
      <c r="T251" s="246">
        <v>-6.9999999999999993E-3</v>
      </c>
      <c r="Z251" s="11"/>
    </row>
    <row r="252" spans="1:26" x14ac:dyDescent="0.2">
      <c r="A252" s="234" t="s">
        <v>239</v>
      </c>
      <c r="B252" s="234" t="s">
        <v>517</v>
      </c>
      <c r="C252" s="234" t="s">
        <v>20</v>
      </c>
      <c r="D252" s="234" t="s">
        <v>541</v>
      </c>
      <c r="E252" s="234" t="s">
        <v>544</v>
      </c>
      <c r="F252" s="234">
        <v>3</v>
      </c>
      <c r="G252" s="235">
        <v>2.7000000000000003E-2</v>
      </c>
      <c r="H252" s="236">
        <v>3.2000000000000001E-2</v>
      </c>
      <c r="I252" s="236">
        <v>3.9E-2</v>
      </c>
      <c r="J252" s="236">
        <v>4.2000000000000003E-2</v>
      </c>
      <c r="K252" s="237">
        <v>0.04</v>
      </c>
      <c r="L252" s="238">
        <v>3.6000000000000004E-2</v>
      </c>
      <c r="M252" s="239">
        <v>3.6000000000000004E-2</v>
      </c>
      <c r="N252" s="240">
        <v>4.5999999999999999E-2</v>
      </c>
      <c r="O252" s="241">
        <v>3.7000000000000005E-2</v>
      </c>
      <c r="P252" s="242">
        <v>7.0999999999999994E-2</v>
      </c>
      <c r="Q252" s="243">
        <v>7.0000000000000007E-2</v>
      </c>
      <c r="R252" s="244">
        <v>6.8000000000000005E-2</v>
      </c>
      <c r="S252" s="245">
        <v>6.3E-2</v>
      </c>
      <c r="T252" s="246">
        <v>-5.0000000000000044E-3</v>
      </c>
      <c r="Z252" s="11"/>
    </row>
    <row r="253" spans="1:26" x14ac:dyDescent="0.2">
      <c r="A253" s="234" t="s">
        <v>240</v>
      </c>
      <c r="B253" s="234" t="s">
        <v>518</v>
      </c>
      <c r="C253" s="234" t="s">
        <v>22</v>
      </c>
      <c r="D253" s="234" t="s">
        <v>536</v>
      </c>
      <c r="E253" s="234" t="s">
        <v>542</v>
      </c>
      <c r="F253" s="234">
        <v>1</v>
      </c>
      <c r="G253" s="235">
        <v>2.6000000000000002E-2</v>
      </c>
      <c r="H253" s="236">
        <v>2.6000000000000002E-2</v>
      </c>
      <c r="I253" s="236">
        <v>2.6000000000000002E-2</v>
      </c>
      <c r="J253" s="236">
        <v>3.4000000000000002E-2</v>
      </c>
      <c r="K253" s="237">
        <v>3.3000000000000002E-2</v>
      </c>
      <c r="L253" s="238">
        <v>3.4000000000000002E-2</v>
      </c>
      <c r="M253" s="239">
        <v>3.4000000000000002E-2</v>
      </c>
      <c r="N253" s="240">
        <v>3.3000000000000002E-2</v>
      </c>
      <c r="O253" s="241">
        <v>3.3000000000000002E-2</v>
      </c>
      <c r="P253" s="242">
        <v>5.2000000000000005E-2</v>
      </c>
      <c r="Q253" s="243">
        <v>5.9000000000000004E-2</v>
      </c>
      <c r="R253" s="244">
        <v>6.7000000000000004E-2</v>
      </c>
      <c r="S253" s="245">
        <v>5.7999999999999996E-2</v>
      </c>
      <c r="T253" s="246">
        <v>-9.000000000000008E-3</v>
      </c>
      <c r="Z253" s="11"/>
    </row>
    <row r="254" spans="1:26" x14ac:dyDescent="0.2">
      <c r="A254" s="234" t="s">
        <v>241</v>
      </c>
      <c r="B254" s="234" t="s">
        <v>519</v>
      </c>
      <c r="C254" s="234" t="s">
        <v>26</v>
      </c>
      <c r="D254" s="234" t="s">
        <v>537</v>
      </c>
      <c r="E254" s="234" t="s">
        <v>547</v>
      </c>
      <c r="F254" s="234">
        <v>6</v>
      </c>
      <c r="G254" s="235">
        <v>2.4E-2</v>
      </c>
      <c r="H254" s="236">
        <v>2.7000000000000003E-2</v>
      </c>
      <c r="I254" s="236">
        <v>3.5000000000000003E-2</v>
      </c>
      <c r="J254" s="236">
        <v>3.7000000000000005E-2</v>
      </c>
      <c r="K254" s="237">
        <v>3.1E-2</v>
      </c>
      <c r="L254" s="238">
        <v>3.1E-2</v>
      </c>
      <c r="M254" s="239">
        <v>3.2000000000000001E-2</v>
      </c>
      <c r="N254" s="240">
        <v>3.1E-2</v>
      </c>
      <c r="O254" s="241">
        <v>3.4000000000000002E-2</v>
      </c>
      <c r="P254" s="242">
        <v>5.5999999999999994E-2</v>
      </c>
      <c r="Q254" s="243">
        <v>6.2E-2</v>
      </c>
      <c r="R254" s="244">
        <v>5.2999999999999999E-2</v>
      </c>
      <c r="S254" s="245">
        <v>0.05</v>
      </c>
      <c r="T254" s="246">
        <v>-2.9999999999999957E-3</v>
      </c>
    </row>
    <row r="255" spans="1:26" x14ac:dyDescent="0.2">
      <c r="A255" s="234" t="s">
        <v>242</v>
      </c>
      <c r="B255" s="234" t="s">
        <v>520</v>
      </c>
      <c r="C255" s="234" t="s">
        <v>23</v>
      </c>
      <c r="D255" s="234" t="s">
        <v>538</v>
      </c>
      <c r="E255" s="234" t="s">
        <v>546</v>
      </c>
      <c r="F255" s="234">
        <v>5</v>
      </c>
      <c r="G255" s="235">
        <v>2.1000000000000001E-2</v>
      </c>
      <c r="H255" s="236">
        <v>2.6000000000000002E-2</v>
      </c>
      <c r="I255" s="236">
        <v>3.5000000000000003E-2</v>
      </c>
      <c r="J255" s="236">
        <v>3.1E-2</v>
      </c>
      <c r="K255" s="237">
        <v>2.8999999999999998E-2</v>
      </c>
      <c r="L255" s="238">
        <v>3.2000000000000001E-2</v>
      </c>
      <c r="M255" s="239">
        <v>3.2000000000000001E-2</v>
      </c>
      <c r="N255" s="240">
        <v>3.7000000000000005E-2</v>
      </c>
      <c r="O255" s="241">
        <v>3.6000000000000004E-2</v>
      </c>
      <c r="P255" s="242">
        <v>5.4000000000000006E-2</v>
      </c>
      <c r="Q255" s="243">
        <v>5.7999999999999996E-2</v>
      </c>
      <c r="R255" s="244">
        <v>4.7E-2</v>
      </c>
      <c r="S255" s="245">
        <v>4.4999999999999998E-2</v>
      </c>
      <c r="T255" s="246">
        <v>-2.0000000000000018E-3</v>
      </c>
      <c r="Z255" s="11"/>
    </row>
    <row r="256" spans="1:26" x14ac:dyDescent="0.2">
      <c r="A256" s="234" t="s">
        <v>243</v>
      </c>
      <c r="B256" s="234" t="s">
        <v>521</v>
      </c>
      <c r="C256" s="234" t="s">
        <v>22</v>
      </c>
      <c r="D256" s="234" t="s">
        <v>536</v>
      </c>
      <c r="E256" s="234" t="s">
        <v>542</v>
      </c>
      <c r="F256" s="234">
        <v>1</v>
      </c>
      <c r="G256" s="235">
        <v>2.7000000000000003E-2</v>
      </c>
      <c r="H256" s="236">
        <v>3.1E-2</v>
      </c>
      <c r="I256" s="236">
        <v>3.3000000000000002E-2</v>
      </c>
      <c r="J256" s="236">
        <v>3.7999999999999999E-2</v>
      </c>
      <c r="K256" s="237">
        <v>3.3000000000000002E-2</v>
      </c>
      <c r="L256" s="238">
        <v>3.6000000000000004E-2</v>
      </c>
      <c r="M256" s="239">
        <v>3.4000000000000002E-2</v>
      </c>
      <c r="N256" s="240">
        <v>0.03</v>
      </c>
      <c r="O256" s="241">
        <v>3.6000000000000004E-2</v>
      </c>
      <c r="P256" s="242">
        <v>0.06</v>
      </c>
      <c r="Q256" s="243">
        <v>5.9000000000000004E-2</v>
      </c>
      <c r="R256" s="244">
        <v>5.4000000000000006E-2</v>
      </c>
      <c r="S256" s="245">
        <v>3.7999999999999999E-2</v>
      </c>
      <c r="T256" s="246">
        <v>-1.6000000000000007E-2</v>
      </c>
      <c r="Z256" s="11"/>
    </row>
    <row r="257" spans="1:26" x14ac:dyDescent="0.2">
      <c r="A257" s="234" t="s">
        <v>18</v>
      </c>
      <c r="B257" s="234" t="s">
        <v>522</v>
      </c>
      <c r="C257" s="234" t="s">
        <v>28</v>
      </c>
      <c r="D257" s="234" t="s">
        <v>535</v>
      </c>
      <c r="E257" s="234" t="s">
        <v>542</v>
      </c>
      <c r="F257" s="234">
        <v>1</v>
      </c>
      <c r="G257" s="235">
        <v>0</v>
      </c>
      <c r="H257" s="236">
        <v>0</v>
      </c>
      <c r="I257" s="236">
        <v>0</v>
      </c>
      <c r="J257" s="236">
        <v>0</v>
      </c>
      <c r="K257" s="237">
        <v>0</v>
      </c>
      <c r="L257" s="238">
        <v>0</v>
      </c>
      <c r="M257" s="239">
        <v>0</v>
      </c>
      <c r="N257" s="240">
        <v>0</v>
      </c>
      <c r="O257" s="241">
        <v>0.05</v>
      </c>
      <c r="P257" s="242">
        <v>0.1</v>
      </c>
      <c r="Q257" s="243">
        <v>0.16699999999999998</v>
      </c>
      <c r="R257" s="244">
        <v>0.17600000000000002</v>
      </c>
      <c r="S257" s="245">
        <v>0.13300000000000001</v>
      </c>
      <c r="T257" s="246">
        <v>-4.300000000000001E-2</v>
      </c>
      <c r="Z257" s="11"/>
    </row>
    <row r="258" spans="1:26" x14ac:dyDescent="0.2">
      <c r="A258" s="234" t="s">
        <v>244</v>
      </c>
      <c r="B258" s="234" t="s">
        <v>523</v>
      </c>
      <c r="C258" s="234" t="s">
        <v>24</v>
      </c>
      <c r="D258" s="234" t="s">
        <v>534</v>
      </c>
      <c r="E258" s="234" t="s">
        <v>545</v>
      </c>
      <c r="F258" s="234">
        <v>4</v>
      </c>
      <c r="G258" s="235">
        <v>2.3E-2</v>
      </c>
      <c r="H258" s="236">
        <v>2.6000000000000002E-2</v>
      </c>
      <c r="I258" s="236">
        <v>3.2000000000000001E-2</v>
      </c>
      <c r="J258" s="236">
        <v>0.03</v>
      </c>
      <c r="K258" s="237">
        <v>2.5000000000000001E-2</v>
      </c>
      <c r="L258" s="238">
        <v>2.8999999999999998E-2</v>
      </c>
      <c r="M258" s="239">
        <v>2.8999999999999998E-2</v>
      </c>
      <c r="N258" s="240">
        <v>3.1E-2</v>
      </c>
      <c r="O258" s="241">
        <v>2.7999999999999997E-2</v>
      </c>
      <c r="P258" s="242">
        <v>3.9E-2</v>
      </c>
      <c r="Q258" s="243">
        <v>4.4000000000000004E-2</v>
      </c>
      <c r="R258" s="244">
        <v>3.7000000000000005E-2</v>
      </c>
      <c r="S258" s="245">
        <v>0.04</v>
      </c>
      <c r="T258" s="246">
        <v>2.9999999999999957E-3</v>
      </c>
    </row>
    <row r="259" spans="1:26" x14ac:dyDescent="0.2">
      <c r="A259" s="234" t="s">
        <v>245</v>
      </c>
      <c r="B259" s="234" t="s">
        <v>524</v>
      </c>
      <c r="C259" s="234" t="s">
        <v>28</v>
      </c>
      <c r="D259" s="234" t="s">
        <v>535</v>
      </c>
      <c r="E259" s="234" t="s">
        <v>542</v>
      </c>
      <c r="F259" s="234">
        <v>1</v>
      </c>
      <c r="G259" s="235">
        <v>3.7999999999999999E-2</v>
      </c>
      <c r="H259" s="236">
        <v>0.04</v>
      </c>
      <c r="I259" s="236">
        <v>4.4999999999999998E-2</v>
      </c>
      <c r="J259" s="236">
        <v>5.4000000000000006E-2</v>
      </c>
      <c r="K259" s="237">
        <v>0.04</v>
      </c>
      <c r="L259" s="238">
        <v>3.6000000000000004E-2</v>
      </c>
      <c r="M259" s="239">
        <v>3.7000000000000005E-2</v>
      </c>
      <c r="N259" s="240">
        <v>3.7999999999999999E-2</v>
      </c>
      <c r="O259" s="241">
        <v>4.5999999999999999E-2</v>
      </c>
      <c r="P259" s="242">
        <v>7.0999999999999994E-2</v>
      </c>
      <c r="Q259" s="243">
        <v>7.2999999999999995E-2</v>
      </c>
      <c r="R259" s="244">
        <v>5.9000000000000004E-2</v>
      </c>
      <c r="S259" s="245">
        <v>5.7999999999999996E-2</v>
      </c>
      <c r="T259" s="246">
        <v>-1.0000000000000078E-3</v>
      </c>
      <c r="Z259" s="11"/>
    </row>
    <row r="260" spans="1:26" x14ac:dyDescent="0.2">
      <c r="A260" s="234" t="s">
        <v>246</v>
      </c>
      <c r="B260" s="234" t="s">
        <v>525</v>
      </c>
      <c r="C260" s="234" t="s">
        <v>23</v>
      </c>
      <c r="D260" s="234" t="s">
        <v>538</v>
      </c>
      <c r="E260" s="234" t="s">
        <v>544</v>
      </c>
      <c r="F260" s="234">
        <v>3</v>
      </c>
      <c r="G260" s="235">
        <v>2.2000000000000002E-2</v>
      </c>
      <c r="H260" s="236">
        <v>0.02</v>
      </c>
      <c r="I260" s="236">
        <v>2.6000000000000002E-2</v>
      </c>
      <c r="J260" s="236">
        <v>2.7000000000000003E-2</v>
      </c>
      <c r="K260" s="237">
        <v>2.5000000000000001E-2</v>
      </c>
      <c r="L260" s="238">
        <v>2.7000000000000003E-2</v>
      </c>
      <c r="M260" s="239">
        <v>2.5000000000000001E-2</v>
      </c>
      <c r="N260" s="240">
        <v>2.2000000000000002E-2</v>
      </c>
      <c r="O260" s="241">
        <v>2.6000000000000002E-2</v>
      </c>
      <c r="P260" s="242">
        <v>3.7999999999999999E-2</v>
      </c>
      <c r="Q260" s="243">
        <v>3.7000000000000005E-2</v>
      </c>
      <c r="R260" s="244">
        <v>3.7000000000000005E-2</v>
      </c>
      <c r="S260" s="245">
        <v>3.7999999999999999E-2</v>
      </c>
      <c r="T260" s="246">
        <v>9.9999999999999395E-4</v>
      </c>
      <c r="Z260" s="11"/>
    </row>
    <row r="261" spans="1:26" x14ac:dyDescent="0.2">
      <c r="A261" s="234" t="s">
        <v>247</v>
      </c>
      <c r="B261" s="234" t="s">
        <v>526</v>
      </c>
      <c r="C261" s="234" t="s">
        <v>26</v>
      </c>
      <c r="D261" s="234" t="s">
        <v>537</v>
      </c>
      <c r="E261" s="234" t="s">
        <v>548</v>
      </c>
      <c r="F261" s="234">
        <v>7</v>
      </c>
      <c r="G261" s="235">
        <v>2.3E-2</v>
      </c>
      <c r="H261" s="236">
        <v>3.5000000000000003E-2</v>
      </c>
      <c r="I261" s="236">
        <v>4.0999999999999995E-2</v>
      </c>
      <c r="J261" s="236">
        <v>3.9E-2</v>
      </c>
      <c r="K261" s="237">
        <v>3.3000000000000002E-2</v>
      </c>
      <c r="L261" s="238">
        <v>3.1E-2</v>
      </c>
      <c r="M261" s="239">
        <v>2.7999999999999997E-2</v>
      </c>
      <c r="N261" s="240">
        <v>0.03</v>
      </c>
      <c r="O261" s="241">
        <v>3.2000000000000001E-2</v>
      </c>
      <c r="P261" s="242">
        <v>6.6000000000000003E-2</v>
      </c>
      <c r="Q261" s="243">
        <v>6.2E-2</v>
      </c>
      <c r="R261" s="244">
        <v>5.0999999999999997E-2</v>
      </c>
      <c r="S261" s="245">
        <v>4.9000000000000002E-2</v>
      </c>
      <c r="T261" s="246">
        <v>-1.9999999999999948E-3</v>
      </c>
      <c r="Z261" s="11"/>
    </row>
    <row r="262" spans="1:26" x14ac:dyDescent="0.2">
      <c r="A262" s="234" t="s">
        <v>248</v>
      </c>
      <c r="B262" s="234" t="s">
        <v>527</v>
      </c>
      <c r="C262" s="234" t="s">
        <v>24</v>
      </c>
      <c r="D262" s="234" t="s">
        <v>534</v>
      </c>
      <c r="E262" s="234" t="s">
        <v>545</v>
      </c>
      <c r="F262" s="234">
        <v>4</v>
      </c>
      <c r="G262" s="235">
        <v>3.4000000000000002E-2</v>
      </c>
      <c r="H262" s="236">
        <v>4.0999999999999995E-2</v>
      </c>
      <c r="I262" s="236">
        <v>4.5999999999999999E-2</v>
      </c>
      <c r="J262" s="236">
        <v>4.4999999999999998E-2</v>
      </c>
      <c r="K262" s="237">
        <v>4.7E-2</v>
      </c>
      <c r="L262" s="238">
        <v>4.2999999999999997E-2</v>
      </c>
      <c r="M262" s="239">
        <v>4.0999999999999995E-2</v>
      </c>
      <c r="N262" s="240">
        <v>4.4999999999999998E-2</v>
      </c>
      <c r="O262" s="241">
        <v>4.5999999999999999E-2</v>
      </c>
      <c r="P262" s="242">
        <v>7.2000000000000008E-2</v>
      </c>
      <c r="Q262" s="243">
        <v>7.4999999999999997E-2</v>
      </c>
      <c r="R262" s="244">
        <v>6.4000000000000001E-2</v>
      </c>
      <c r="S262" s="245">
        <v>6.3E-2</v>
      </c>
      <c r="T262" s="246">
        <v>-1.0000000000000009E-3</v>
      </c>
    </row>
    <row r="263" spans="1:26" x14ac:dyDescent="0.2">
      <c r="A263" s="234" t="s">
        <v>249</v>
      </c>
      <c r="B263" s="234" t="s">
        <v>528</v>
      </c>
      <c r="C263" s="234" t="s">
        <v>27</v>
      </c>
      <c r="D263" s="234" t="s">
        <v>539</v>
      </c>
      <c r="E263" s="234" t="s">
        <v>549</v>
      </c>
      <c r="F263" s="234">
        <v>8</v>
      </c>
      <c r="G263" s="235">
        <v>3.6000000000000004E-2</v>
      </c>
      <c r="H263" s="236">
        <v>4.4999999999999998E-2</v>
      </c>
      <c r="I263" s="236">
        <v>6.3E-2</v>
      </c>
      <c r="J263" s="236">
        <v>5.5999999999999994E-2</v>
      </c>
      <c r="K263" s="237">
        <v>4.8000000000000001E-2</v>
      </c>
      <c r="L263" s="238">
        <v>0.04</v>
      </c>
      <c r="M263" s="239">
        <v>3.9E-2</v>
      </c>
      <c r="N263" s="240">
        <v>3.7000000000000005E-2</v>
      </c>
      <c r="O263" s="241">
        <v>3.6000000000000004E-2</v>
      </c>
      <c r="P263" s="242">
        <v>6.0999999999999999E-2</v>
      </c>
      <c r="Q263" s="243">
        <v>5.5E-2</v>
      </c>
      <c r="R263" s="244">
        <v>5.0999999999999997E-2</v>
      </c>
      <c r="S263" s="245">
        <v>5.0999999999999997E-2</v>
      </c>
      <c r="T263" s="246">
        <v>0</v>
      </c>
      <c r="Z263" s="11"/>
    </row>
    <row r="264" spans="1:26" x14ac:dyDescent="0.2">
      <c r="A264" s="234" t="s">
        <v>250</v>
      </c>
      <c r="B264" s="234" t="s">
        <v>529</v>
      </c>
      <c r="C264" s="234" t="s">
        <v>26</v>
      </c>
      <c r="D264" s="234" t="s">
        <v>537</v>
      </c>
      <c r="E264" s="234" t="s">
        <v>545</v>
      </c>
      <c r="F264" s="234">
        <v>4</v>
      </c>
      <c r="G264" s="235">
        <v>1.9E-2</v>
      </c>
      <c r="H264" s="236">
        <v>2.7999999999999997E-2</v>
      </c>
      <c r="I264" s="236">
        <v>2.7999999999999997E-2</v>
      </c>
      <c r="J264" s="236">
        <v>5.5999999999999994E-2</v>
      </c>
      <c r="K264" s="237">
        <v>3.4000000000000002E-2</v>
      </c>
      <c r="L264" s="238">
        <v>2.6000000000000002E-2</v>
      </c>
      <c r="M264" s="239">
        <v>3.4000000000000002E-2</v>
      </c>
      <c r="N264" s="240">
        <v>3.5000000000000003E-2</v>
      </c>
      <c r="O264" s="241">
        <v>4.4000000000000004E-2</v>
      </c>
      <c r="P264" s="242">
        <v>6.9000000000000006E-2</v>
      </c>
      <c r="Q264" s="243">
        <v>5.5999999999999994E-2</v>
      </c>
      <c r="R264" s="244">
        <v>6.4000000000000001E-2</v>
      </c>
      <c r="S264" s="245">
        <v>5.5E-2</v>
      </c>
      <c r="T264" s="246">
        <v>-9.0000000000000011E-3</v>
      </c>
      <c r="Z264" s="11"/>
    </row>
    <row r="265" spans="1:26" x14ac:dyDescent="0.2">
      <c r="A265" s="234" t="s">
        <v>251</v>
      </c>
      <c r="B265" s="234" t="s">
        <v>530</v>
      </c>
      <c r="C265" s="234" t="s">
        <v>21</v>
      </c>
      <c r="D265" s="234" t="s">
        <v>533</v>
      </c>
      <c r="E265" s="234" t="s">
        <v>543</v>
      </c>
      <c r="F265" s="234">
        <v>2</v>
      </c>
      <c r="G265" s="235">
        <v>2.4E-2</v>
      </c>
      <c r="H265" s="236">
        <v>0.03</v>
      </c>
      <c r="I265" s="236">
        <v>3.6000000000000004E-2</v>
      </c>
      <c r="J265" s="236">
        <v>3.9E-2</v>
      </c>
      <c r="K265" s="237">
        <v>3.3000000000000002E-2</v>
      </c>
      <c r="L265" s="238">
        <v>3.4000000000000002E-2</v>
      </c>
      <c r="M265" s="239">
        <v>3.2000000000000001E-2</v>
      </c>
      <c r="N265" s="240">
        <v>3.3000000000000002E-2</v>
      </c>
      <c r="O265" s="241">
        <v>3.3000000000000002E-2</v>
      </c>
      <c r="P265" s="242">
        <v>0.05</v>
      </c>
      <c r="Q265" s="243">
        <v>5.5E-2</v>
      </c>
      <c r="R265" s="244">
        <v>0.05</v>
      </c>
      <c r="S265" s="245">
        <v>5.0999999999999997E-2</v>
      </c>
      <c r="T265" s="246">
        <v>9.9999999999999395E-4</v>
      </c>
      <c r="Z265" s="11"/>
    </row>
    <row r="266" spans="1:26" x14ac:dyDescent="0.2">
      <c r="A266" s="234" t="s">
        <v>252</v>
      </c>
      <c r="B266" s="234" t="s">
        <v>531</v>
      </c>
      <c r="C266" s="234" t="s">
        <v>22</v>
      </c>
      <c r="D266" s="234" t="s">
        <v>536</v>
      </c>
      <c r="E266" s="234" t="s">
        <v>542</v>
      </c>
      <c r="F266" s="234">
        <v>1</v>
      </c>
      <c r="G266" s="235">
        <v>2.8999999999999998E-2</v>
      </c>
      <c r="H266" s="236">
        <v>3.3000000000000002E-2</v>
      </c>
      <c r="I266" s="236">
        <v>4.5999999999999999E-2</v>
      </c>
      <c r="J266" s="236">
        <v>4.2999999999999997E-2</v>
      </c>
      <c r="K266" s="237">
        <v>3.5000000000000003E-2</v>
      </c>
      <c r="L266" s="238">
        <v>3.4000000000000002E-2</v>
      </c>
      <c r="M266" s="239">
        <v>3.5000000000000003E-2</v>
      </c>
      <c r="N266" s="240">
        <v>3.2000000000000001E-2</v>
      </c>
      <c r="O266" s="241">
        <v>4.2000000000000003E-2</v>
      </c>
      <c r="P266" s="242">
        <v>6.4000000000000001E-2</v>
      </c>
      <c r="Q266" s="243">
        <v>7.0999999999999994E-2</v>
      </c>
      <c r="R266" s="244">
        <v>5.5E-2</v>
      </c>
      <c r="S266" s="245">
        <v>5.0999999999999997E-2</v>
      </c>
      <c r="T266" s="236">
        <v>-4.0000000000000036E-3</v>
      </c>
    </row>
    <row r="267" spans="1:26" x14ac:dyDescent="0.2">
      <c r="D267" s="11"/>
      <c r="T267" s="11"/>
      <c r="Y267" s="11"/>
    </row>
    <row r="268" spans="1:26" x14ac:dyDescent="0.2">
      <c r="D268" s="11"/>
    </row>
    <row r="269" spans="1:26" x14ac:dyDescent="0.2">
      <c r="D269" s="11"/>
    </row>
    <row r="270" spans="1:26" x14ac:dyDescent="0.2">
      <c r="D270" s="11"/>
    </row>
    <row r="271" spans="1:26" x14ac:dyDescent="0.2">
      <c r="D271" s="11"/>
    </row>
    <row r="272" spans="1:26" x14ac:dyDescent="0.2">
      <c r="D272" s="11"/>
    </row>
    <row r="273" spans="4:4" x14ac:dyDescent="0.2">
      <c r="D273" s="11"/>
    </row>
    <row r="274" spans="4:4" x14ac:dyDescent="0.2">
      <c r="D274" s="11"/>
    </row>
    <row r="275" spans="4:4" x14ac:dyDescent="0.2">
      <c r="D275" s="11"/>
    </row>
    <row r="276" spans="4:4" x14ac:dyDescent="0.2">
      <c r="D276" s="11"/>
    </row>
    <row r="277" spans="4:4" x14ac:dyDescent="0.2">
      <c r="D277" s="11"/>
    </row>
    <row r="278" spans="4:4" x14ac:dyDescent="0.2">
      <c r="D278" s="11"/>
    </row>
    <row r="279" spans="4:4" x14ac:dyDescent="0.2">
      <c r="D279" s="11"/>
    </row>
    <row r="280" spans="4:4" x14ac:dyDescent="0.2">
      <c r="D280" s="11"/>
    </row>
    <row r="281" spans="4:4" x14ac:dyDescent="0.2">
      <c r="D281" s="11"/>
    </row>
    <row r="282" spans="4:4" x14ac:dyDescent="0.2">
      <c r="D282" s="11"/>
    </row>
    <row r="283" spans="4:4" x14ac:dyDescent="0.2">
      <c r="D283" s="11"/>
    </row>
    <row r="284" spans="4:4" x14ac:dyDescent="0.2">
      <c r="D284" s="11"/>
    </row>
    <row r="285" spans="4:4" x14ac:dyDescent="0.2">
      <c r="D285" s="11"/>
    </row>
    <row r="286" spans="4:4" x14ac:dyDescent="0.2">
      <c r="D286" s="11"/>
    </row>
    <row r="287" spans="4:4" x14ac:dyDescent="0.2">
      <c r="D287" s="11"/>
    </row>
    <row r="288" spans="4:4" x14ac:dyDescent="0.2">
      <c r="D288" s="11"/>
    </row>
    <row r="289" spans="4:4" x14ac:dyDescent="0.2">
      <c r="D289" s="11"/>
    </row>
    <row r="290" spans="4:4" x14ac:dyDescent="0.2">
      <c r="D290" s="11"/>
    </row>
    <row r="291" spans="4:4" x14ac:dyDescent="0.2">
      <c r="D291" s="11"/>
    </row>
    <row r="292" spans="4:4" x14ac:dyDescent="0.2">
      <c r="D292" s="13"/>
    </row>
    <row r="293" spans="4:4" x14ac:dyDescent="0.2">
      <c r="D293" s="11"/>
    </row>
    <row r="294" spans="4:4" x14ac:dyDescent="0.2">
      <c r="D294" s="11"/>
    </row>
    <row r="295" spans="4:4" x14ac:dyDescent="0.2">
      <c r="D295" s="11"/>
    </row>
    <row r="296" spans="4:4" x14ac:dyDescent="0.2">
      <c r="D296" s="11"/>
    </row>
    <row r="297" spans="4:4" x14ac:dyDescent="0.2">
      <c r="D297" s="11"/>
    </row>
    <row r="298" spans="4:4" x14ac:dyDescent="0.2">
      <c r="D298" s="11"/>
    </row>
    <row r="299" spans="4:4" x14ac:dyDescent="0.2">
      <c r="D299" s="11"/>
    </row>
    <row r="300" spans="4:4" x14ac:dyDescent="0.2">
      <c r="D300" s="11"/>
    </row>
    <row r="301" spans="4:4" x14ac:dyDescent="0.2">
      <c r="D301" s="11"/>
    </row>
    <row r="302" spans="4:4" x14ac:dyDescent="0.2">
      <c r="D302" s="11"/>
    </row>
    <row r="303" spans="4:4" x14ac:dyDescent="0.2">
      <c r="D303" s="11"/>
    </row>
    <row r="304" spans="4:4" x14ac:dyDescent="0.2">
      <c r="D304" s="11"/>
    </row>
    <row r="305" spans="4:4" x14ac:dyDescent="0.2">
      <c r="D305" s="11"/>
    </row>
    <row r="306" spans="4:4" x14ac:dyDescent="0.2">
      <c r="D306" s="11"/>
    </row>
    <row r="307" spans="4:4" x14ac:dyDescent="0.2">
      <c r="D307" s="11"/>
    </row>
    <row r="308" spans="4:4" x14ac:dyDescent="0.2">
      <c r="D308" s="11"/>
    </row>
    <row r="309" spans="4:4" x14ac:dyDescent="0.2">
      <c r="D309" s="11"/>
    </row>
    <row r="310" spans="4:4" x14ac:dyDescent="0.2">
      <c r="D310" s="11"/>
    </row>
    <row r="311" spans="4:4" x14ac:dyDescent="0.2">
      <c r="D311" s="11"/>
    </row>
    <row r="312" spans="4:4" x14ac:dyDescent="0.2">
      <c r="D312" s="11"/>
    </row>
    <row r="313" spans="4:4" x14ac:dyDescent="0.2">
      <c r="D313" s="11"/>
    </row>
    <row r="314" spans="4:4" x14ac:dyDescent="0.2">
      <c r="D314" s="11"/>
    </row>
    <row r="315" spans="4:4" x14ac:dyDescent="0.2">
      <c r="D315" s="11"/>
    </row>
    <row r="316" spans="4:4" x14ac:dyDescent="0.2">
      <c r="D316" s="11"/>
    </row>
    <row r="317" spans="4:4" x14ac:dyDescent="0.2">
      <c r="D317" s="11"/>
    </row>
    <row r="318" spans="4:4" x14ac:dyDescent="0.2">
      <c r="D318" s="11"/>
    </row>
    <row r="319" spans="4:4" x14ac:dyDescent="0.2">
      <c r="D319" s="11"/>
    </row>
    <row r="320" spans="4:4" x14ac:dyDescent="0.2">
      <c r="D320" s="11"/>
    </row>
    <row r="321" spans="4:4" x14ac:dyDescent="0.2">
      <c r="D321" s="11"/>
    </row>
    <row r="322" spans="4:4" x14ac:dyDescent="0.2">
      <c r="D322" s="11"/>
    </row>
    <row r="323" spans="4:4" x14ac:dyDescent="0.2">
      <c r="D323" s="11"/>
    </row>
    <row r="324" spans="4:4" x14ac:dyDescent="0.2">
      <c r="D324" s="11"/>
    </row>
    <row r="325" spans="4:4" x14ac:dyDescent="0.2">
      <c r="D325" s="11"/>
    </row>
    <row r="326" spans="4:4" x14ac:dyDescent="0.2">
      <c r="D326" s="11"/>
    </row>
    <row r="327" spans="4:4" x14ac:dyDescent="0.2">
      <c r="D327" s="11"/>
    </row>
    <row r="328" spans="4:4" x14ac:dyDescent="0.2">
      <c r="D328" s="11"/>
    </row>
    <row r="329" spans="4:4" x14ac:dyDescent="0.2">
      <c r="D329" s="11"/>
    </row>
    <row r="330" spans="4:4" x14ac:dyDescent="0.2">
      <c r="D330" s="11"/>
    </row>
    <row r="331" spans="4:4" x14ac:dyDescent="0.2">
      <c r="D331" s="11"/>
    </row>
    <row r="332" spans="4:4" x14ac:dyDescent="0.2">
      <c r="D332" s="11"/>
    </row>
    <row r="333" spans="4:4" x14ac:dyDescent="0.2">
      <c r="D333" s="11"/>
    </row>
    <row r="334" spans="4:4" x14ac:dyDescent="0.2">
      <c r="D334" s="11"/>
    </row>
    <row r="335" spans="4:4" x14ac:dyDescent="0.2">
      <c r="D335" s="11"/>
    </row>
    <row r="336" spans="4:4" x14ac:dyDescent="0.2">
      <c r="D336" s="11"/>
    </row>
    <row r="337" spans="4:4" x14ac:dyDescent="0.2">
      <c r="D337" s="11"/>
    </row>
    <row r="338" spans="4:4" x14ac:dyDescent="0.2">
      <c r="D338" s="11"/>
    </row>
    <row r="339" spans="4:4" x14ac:dyDescent="0.2">
      <c r="D339" s="13"/>
    </row>
    <row r="340" spans="4:4" x14ac:dyDescent="0.2">
      <c r="D340" s="11"/>
    </row>
    <row r="341" spans="4:4" x14ac:dyDescent="0.2">
      <c r="D341" s="11"/>
    </row>
    <row r="342" spans="4:4" x14ac:dyDescent="0.2">
      <c r="D342" s="11"/>
    </row>
    <row r="343" spans="4:4" x14ac:dyDescent="0.2">
      <c r="D343" s="11"/>
    </row>
    <row r="344" spans="4:4" x14ac:dyDescent="0.2">
      <c r="D344" s="11"/>
    </row>
    <row r="345" spans="4:4" x14ac:dyDescent="0.2">
      <c r="D345" s="11"/>
    </row>
    <row r="346" spans="4:4" x14ac:dyDescent="0.2">
      <c r="D346" s="11"/>
    </row>
    <row r="347" spans="4:4" x14ac:dyDescent="0.2">
      <c r="D347" s="11"/>
    </row>
    <row r="348" spans="4:4" x14ac:dyDescent="0.2">
      <c r="D348" s="11"/>
    </row>
    <row r="349" spans="4:4" x14ac:dyDescent="0.2">
      <c r="D349" s="11"/>
    </row>
    <row r="350" spans="4:4" x14ac:dyDescent="0.2">
      <c r="D350" s="11"/>
    </row>
    <row r="351" spans="4:4" x14ac:dyDescent="0.2">
      <c r="D351" s="11"/>
    </row>
    <row r="352" spans="4:4" x14ac:dyDescent="0.2">
      <c r="D352" s="11"/>
    </row>
    <row r="353" spans="4:4" x14ac:dyDescent="0.2">
      <c r="D353" s="11"/>
    </row>
    <row r="354" spans="4:4" x14ac:dyDescent="0.2">
      <c r="D354" s="11"/>
    </row>
    <row r="355" spans="4:4" x14ac:dyDescent="0.2">
      <c r="D355" s="11"/>
    </row>
    <row r="356" spans="4:4" x14ac:dyDescent="0.2">
      <c r="D356" s="11"/>
    </row>
    <row r="357" spans="4:4" x14ac:dyDescent="0.2">
      <c r="D357" s="11"/>
    </row>
    <row r="358" spans="4:4" x14ac:dyDescent="0.2">
      <c r="D358" s="11"/>
    </row>
    <row r="359" spans="4:4" x14ac:dyDescent="0.2">
      <c r="D359" s="11"/>
    </row>
    <row r="360" spans="4:4" x14ac:dyDescent="0.2">
      <c r="D360" s="11"/>
    </row>
    <row r="361" spans="4:4" x14ac:dyDescent="0.2">
      <c r="D361" s="11"/>
    </row>
    <row r="362" spans="4:4" x14ac:dyDescent="0.2">
      <c r="D362" s="11"/>
    </row>
    <row r="363" spans="4:4" x14ac:dyDescent="0.2">
      <c r="D363" s="11"/>
    </row>
    <row r="364" spans="4:4" x14ac:dyDescent="0.2">
      <c r="D364" s="11"/>
    </row>
    <row r="365" spans="4:4" x14ac:dyDescent="0.2">
      <c r="D365" s="11"/>
    </row>
    <row r="366" spans="4:4" x14ac:dyDescent="0.2">
      <c r="D366" s="11"/>
    </row>
    <row r="367" spans="4:4" x14ac:dyDescent="0.2">
      <c r="D367" s="11"/>
    </row>
    <row r="368" spans="4:4" x14ac:dyDescent="0.2">
      <c r="D368" s="11"/>
    </row>
    <row r="369" spans="4:4" x14ac:dyDescent="0.2">
      <c r="D369" s="11"/>
    </row>
    <row r="370" spans="4:4" x14ac:dyDescent="0.2">
      <c r="D370" s="11"/>
    </row>
    <row r="371" spans="4:4" x14ac:dyDescent="0.2">
      <c r="D371" s="11"/>
    </row>
    <row r="372" spans="4:4" x14ac:dyDescent="0.2">
      <c r="D372" s="11"/>
    </row>
    <row r="373" spans="4:4" x14ac:dyDescent="0.2">
      <c r="D373" s="11"/>
    </row>
    <row r="374" spans="4:4" x14ac:dyDescent="0.2">
      <c r="D374" s="11"/>
    </row>
    <row r="375" spans="4:4" x14ac:dyDescent="0.2">
      <c r="D375" s="11"/>
    </row>
    <row r="376" spans="4:4" x14ac:dyDescent="0.2">
      <c r="D376" s="11"/>
    </row>
    <row r="377" spans="4:4" x14ac:dyDescent="0.2">
      <c r="D377" s="13"/>
    </row>
    <row r="378" spans="4:4" x14ac:dyDescent="0.2">
      <c r="D378" s="11"/>
    </row>
    <row r="379" spans="4:4" x14ac:dyDescent="0.2">
      <c r="D379" s="11"/>
    </row>
    <row r="380" spans="4:4" x14ac:dyDescent="0.2">
      <c r="D380" s="11"/>
    </row>
    <row r="381" spans="4:4" x14ac:dyDescent="0.2">
      <c r="D381" s="11"/>
    </row>
    <row r="382" spans="4:4" x14ac:dyDescent="0.2">
      <c r="D382" s="11"/>
    </row>
    <row r="383" spans="4:4" x14ac:dyDescent="0.2">
      <c r="D383" s="11"/>
    </row>
    <row r="384" spans="4:4" x14ac:dyDescent="0.2">
      <c r="D384" s="11"/>
    </row>
    <row r="385" spans="4:4" x14ac:dyDescent="0.2">
      <c r="D385" s="11"/>
    </row>
    <row r="386" spans="4:4" x14ac:dyDescent="0.2">
      <c r="D386" s="11"/>
    </row>
    <row r="387" spans="4:4" x14ac:dyDescent="0.2">
      <c r="D387" s="11"/>
    </row>
    <row r="388" spans="4:4" x14ac:dyDescent="0.2">
      <c r="D388" s="11"/>
    </row>
    <row r="389" spans="4:4" x14ac:dyDescent="0.2">
      <c r="D389" s="11"/>
    </row>
    <row r="390" spans="4:4" x14ac:dyDescent="0.2">
      <c r="D390" s="11"/>
    </row>
    <row r="391" spans="4:4" x14ac:dyDescent="0.2">
      <c r="D391" s="11"/>
    </row>
    <row r="392" spans="4:4" x14ac:dyDescent="0.2">
      <c r="D392" s="11"/>
    </row>
    <row r="393" spans="4:4" x14ac:dyDescent="0.2">
      <c r="D393" s="11"/>
    </row>
    <row r="394" spans="4:4" x14ac:dyDescent="0.2">
      <c r="D394" s="11"/>
    </row>
    <row r="395" spans="4:4" x14ac:dyDescent="0.2">
      <c r="D395" s="11"/>
    </row>
    <row r="396" spans="4:4" x14ac:dyDescent="0.2">
      <c r="D396" s="11"/>
    </row>
    <row r="397" spans="4:4" x14ac:dyDescent="0.2">
      <c r="D397" s="11"/>
    </row>
    <row r="398" spans="4:4" x14ac:dyDescent="0.2">
      <c r="D398" s="11"/>
    </row>
    <row r="399" spans="4:4" x14ac:dyDescent="0.2">
      <c r="D399" s="11"/>
    </row>
    <row r="400" spans="4:4" x14ac:dyDescent="0.2">
      <c r="D400" s="11"/>
    </row>
    <row r="401" spans="4:4" x14ac:dyDescent="0.2">
      <c r="D401" s="11"/>
    </row>
    <row r="402" spans="4:4" x14ac:dyDescent="0.2">
      <c r="D402" s="11"/>
    </row>
    <row r="403" spans="4:4" x14ac:dyDescent="0.2">
      <c r="D403" s="11"/>
    </row>
    <row r="404" spans="4:4" x14ac:dyDescent="0.2">
      <c r="D404" s="11"/>
    </row>
    <row r="405" spans="4:4" x14ac:dyDescent="0.2">
      <c r="D405" s="11"/>
    </row>
    <row r="406" spans="4:4" x14ac:dyDescent="0.2">
      <c r="D406" s="11"/>
    </row>
    <row r="407" spans="4:4" x14ac:dyDescent="0.2">
      <c r="D407" s="11"/>
    </row>
    <row r="408" spans="4:4" x14ac:dyDescent="0.2">
      <c r="D408" s="11"/>
    </row>
    <row r="409" spans="4:4" x14ac:dyDescent="0.2">
      <c r="D409" s="11"/>
    </row>
    <row r="410" spans="4:4" x14ac:dyDescent="0.2">
      <c r="D410" s="11"/>
    </row>
    <row r="411" spans="4:4" x14ac:dyDescent="0.2">
      <c r="D411" s="13"/>
    </row>
    <row r="412" spans="4:4" x14ac:dyDescent="0.2">
      <c r="D412" s="11"/>
    </row>
    <row r="413" spans="4:4" x14ac:dyDescent="0.2">
      <c r="D413" s="11"/>
    </row>
    <row r="414" spans="4:4" x14ac:dyDescent="0.2">
      <c r="D414" s="11"/>
    </row>
    <row r="415" spans="4:4" x14ac:dyDescent="0.2">
      <c r="D415" s="11"/>
    </row>
    <row r="416" spans="4:4" x14ac:dyDescent="0.2">
      <c r="D416" s="11"/>
    </row>
    <row r="417" spans="4:4" x14ac:dyDescent="0.2">
      <c r="D417" s="11"/>
    </row>
    <row r="418" spans="4:4" x14ac:dyDescent="0.2">
      <c r="D418" s="11"/>
    </row>
    <row r="419" spans="4:4" x14ac:dyDescent="0.2">
      <c r="D419" s="11"/>
    </row>
    <row r="420" spans="4:4" x14ac:dyDescent="0.2">
      <c r="D420" s="11"/>
    </row>
    <row r="421" spans="4:4" x14ac:dyDescent="0.2">
      <c r="D421" s="11"/>
    </row>
    <row r="422" spans="4:4" x14ac:dyDescent="0.2">
      <c r="D422" s="11"/>
    </row>
    <row r="423" spans="4:4" x14ac:dyDescent="0.2">
      <c r="D423" s="11"/>
    </row>
    <row r="424" spans="4:4" x14ac:dyDescent="0.2">
      <c r="D424" s="11"/>
    </row>
    <row r="425" spans="4:4" x14ac:dyDescent="0.2">
      <c r="D425" s="11"/>
    </row>
    <row r="426" spans="4:4" x14ac:dyDescent="0.2">
      <c r="D426" s="11"/>
    </row>
    <row r="427" spans="4:4" x14ac:dyDescent="0.2">
      <c r="D427" s="14"/>
    </row>
    <row r="428" spans="4:4" x14ac:dyDescent="0.2">
      <c r="D428" s="11"/>
    </row>
    <row r="429" spans="4:4" x14ac:dyDescent="0.2">
      <c r="D429" s="11"/>
    </row>
    <row r="430" spans="4:4" x14ac:dyDescent="0.2">
      <c r="D430" s="11"/>
    </row>
    <row r="431" spans="4:4" x14ac:dyDescent="0.2">
      <c r="D431" s="11"/>
    </row>
    <row r="432" spans="4:4" x14ac:dyDescent="0.2">
      <c r="D432" s="11"/>
    </row>
    <row r="433" spans="4:4" x14ac:dyDescent="0.2">
      <c r="D433" s="11"/>
    </row>
    <row r="434" spans="4:4" x14ac:dyDescent="0.2">
      <c r="D434" s="11"/>
    </row>
    <row r="435" spans="4:4" x14ac:dyDescent="0.2">
      <c r="D435" s="11"/>
    </row>
    <row r="436" spans="4:4" x14ac:dyDescent="0.2">
      <c r="D436" s="11"/>
    </row>
    <row r="437" spans="4:4" x14ac:dyDescent="0.2">
      <c r="D437" s="11"/>
    </row>
    <row r="438" spans="4:4" x14ac:dyDescent="0.2">
      <c r="D438" s="11"/>
    </row>
    <row r="439" spans="4:4" x14ac:dyDescent="0.2">
      <c r="D439" s="11"/>
    </row>
    <row r="440" spans="4:4" x14ac:dyDescent="0.2">
      <c r="D440" s="11"/>
    </row>
    <row r="441" spans="4:4" x14ac:dyDescent="0.2">
      <c r="D441" s="11"/>
    </row>
    <row r="442" spans="4:4" x14ac:dyDescent="0.2">
      <c r="D442" s="11"/>
    </row>
    <row r="443" spans="4:4" x14ac:dyDescent="0.2">
      <c r="D443" s="11"/>
    </row>
    <row r="444" spans="4:4" x14ac:dyDescent="0.2">
      <c r="D444" s="11"/>
    </row>
    <row r="445" spans="4:4" x14ac:dyDescent="0.2">
      <c r="D445" s="11"/>
    </row>
    <row r="446" spans="4:4" x14ac:dyDescent="0.2">
      <c r="D446" s="11"/>
    </row>
    <row r="447" spans="4:4" x14ac:dyDescent="0.2">
      <c r="D447" s="11"/>
    </row>
    <row r="448" spans="4:4" x14ac:dyDescent="0.2">
      <c r="D448" s="11"/>
    </row>
    <row r="449" spans="4:4" x14ac:dyDescent="0.2">
      <c r="D449" s="11"/>
    </row>
    <row r="450" spans="4:4" x14ac:dyDescent="0.2">
      <c r="D450" s="11"/>
    </row>
    <row r="451" spans="4:4" x14ac:dyDescent="0.2">
      <c r="D451" s="11"/>
    </row>
    <row r="452" spans="4:4" x14ac:dyDescent="0.2">
      <c r="D452" s="11"/>
    </row>
    <row r="453" spans="4:4" x14ac:dyDescent="0.2">
      <c r="D453" s="11"/>
    </row>
    <row r="454" spans="4:4" x14ac:dyDescent="0.2">
      <c r="D454" s="11"/>
    </row>
    <row r="455" spans="4:4" x14ac:dyDescent="0.2">
      <c r="D455" s="11"/>
    </row>
    <row r="456" spans="4:4" x14ac:dyDescent="0.2">
      <c r="D456" s="13"/>
    </row>
    <row r="457" spans="4:4" x14ac:dyDescent="0.2">
      <c r="D457" s="11"/>
    </row>
    <row r="458" spans="4:4" x14ac:dyDescent="0.2">
      <c r="D458" s="11"/>
    </row>
    <row r="459" spans="4:4" x14ac:dyDescent="0.2">
      <c r="D459" s="11"/>
    </row>
    <row r="460" spans="4:4" x14ac:dyDescent="0.2">
      <c r="D460" s="11"/>
    </row>
    <row r="461" spans="4:4" x14ac:dyDescent="0.2">
      <c r="D461" s="11"/>
    </row>
    <row r="462" spans="4:4" x14ac:dyDescent="0.2">
      <c r="D462" s="11"/>
    </row>
    <row r="463" spans="4:4" x14ac:dyDescent="0.2">
      <c r="D463" s="11"/>
    </row>
    <row r="464" spans="4:4" x14ac:dyDescent="0.2">
      <c r="D464" s="11"/>
    </row>
    <row r="465" spans="4:4" x14ac:dyDescent="0.2">
      <c r="D465" s="11"/>
    </row>
    <row r="466" spans="4:4" x14ac:dyDescent="0.2">
      <c r="D466" s="11"/>
    </row>
    <row r="467" spans="4:4" x14ac:dyDescent="0.2">
      <c r="D467" s="11"/>
    </row>
    <row r="468" spans="4:4" x14ac:dyDescent="0.2">
      <c r="D468" s="11"/>
    </row>
    <row r="469" spans="4:4" x14ac:dyDescent="0.2">
      <c r="D469" s="11"/>
    </row>
    <row r="470" spans="4:4" x14ac:dyDescent="0.2">
      <c r="D470" s="11"/>
    </row>
    <row r="471" spans="4:4" x14ac:dyDescent="0.2">
      <c r="D471" s="11"/>
    </row>
    <row r="472" spans="4:4" x14ac:dyDescent="0.2">
      <c r="D472" s="11"/>
    </row>
    <row r="473" spans="4:4" x14ac:dyDescent="0.2">
      <c r="D473" s="11"/>
    </row>
    <row r="474" spans="4:4" x14ac:dyDescent="0.2">
      <c r="D474" s="11"/>
    </row>
    <row r="475" spans="4:4" x14ac:dyDescent="0.2">
      <c r="D475" s="11"/>
    </row>
    <row r="476" spans="4:4" x14ac:dyDescent="0.2">
      <c r="D476" s="13"/>
    </row>
    <row r="477" spans="4:4" x14ac:dyDescent="0.2">
      <c r="D477" s="11"/>
    </row>
    <row r="478" spans="4:4" x14ac:dyDescent="0.2">
      <c r="D478" s="11"/>
    </row>
    <row r="479" spans="4:4" x14ac:dyDescent="0.2">
      <c r="D479" s="11"/>
    </row>
    <row r="480" spans="4:4" x14ac:dyDescent="0.2">
      <c r="D480" s="11"/>
    </row>
    <row r="481" spans="4:4" x14ac:dyDescent="0.2">
      <c r="D481" s="11"/>
    </row>
    <row r="482" spans="4:4" x14ac:dyDescent="0.2">
      <c r="D482" s="11"/>
    </row>
    <row r="483" spans="4:4" x14ac:dyDescent="0.2">
      <c r="D483" s="11"/>
    </row>
    <row r="484" spans="4:4" x14ac:dyDescent="0.2">
      <c r="D484" s="11"/>
    </row>
    <row r="485" spans="4:4" x14ac:dyDescent="0.2">
      <c r="D485" s="11"/>
    </row>
    <row r="486" spans="4:4" x14ac:dyDescent="0.2">
      <c r="D486" s="11"/>
    </row>
    <row r="487" spans="4:4" x14ac:dyDescent="0.2">
      <c r="D487" s="11"/>
    </row>
    <row r="488" spans="4:4" x14ac:dyDescent="0.2">
      <c r="D488" s="11"/>
    </row>
    <row r="489" spans="4:4" x14ac:dyDescent="0.2">
      <c r="D489" s="11"/>
    </row>
    <row r="490" spans="4:4" x14ac:dyDescent="0.2">
      <c r="D490" s="11"/>
    </row>
    <row r="491" spans="4:4" x14ac:dyDescent="0.2">
      <c r="D491" s="11"/>
    </row>
    <row r="492" spans="4:4" x14ac:dyDescent="0.2">
      <c r="D492" s="11"/>
    </row>
    <row r="493" spans="4:4" x14ac:dyDescent="0.2">
      <c r="D493" s="11"/>
    </row>
    <row r="494" spans="4:4" x14ac:dyDescent="0.2">
      <c r="D494" s="11"/>
    </row>
    <row r="495" spans="4:4" x14ac:dyDescent="0.2">
      <c r="D495" s="11"/>
    </row>
    <row r="496" spans="4:4" x14ac:dyDescent="0.2">
      <c r="D496" s="11"/>
    </row>
  </sheetData>
  <sortState ref="A9:S267">
    <sortCondition ref="A9"/>
  </sortState>
  <mergeCells count="1">
    <mergeCell ref="A6:T6"/>
  </mergeCells>
  <pageMargins left="0" right="0" top="0" bottom="0" header="0" footer="0"/>
  <pageSetup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497"/>
  <sheetViews>
    <sheetView defaultGridColor="0" colorId="22" zoomScaleNormal="100" workbookViewId="0">
      <selection activeCell="M19" sqref="M19:M20"/>
    </sheetView>
  </sheetViews>
  <sheetFormatPr defaultColWidth="7.77734375" defaultRowHeight="12.75" x14ac:dyDescent="0.2"/>
  <cols>
    <col min="1" max="1" width="22.5546875" style="20" customWidth="1"/>
    <col min="2" max="2" width="19.21875" style="20" bestFit="1" customWidth="1"/>
    <col min="3" max="3" width="10.88671875" style="20" bestFit="1" customWidth="1"/>
    <col min="4" max="4" width="13.6640625" style="15" bestFit="1" customWidth="1"/>
    <col min="5" max="5" width="14.88671875" style="15" bestFit="1" customWidth="1"/>
    <col min="6" max="6" width="11.109375" style="15" bestFit="1" customWidth="1"/>
    <col min="7" max="7" width="10.21875" style="15" bestFit="1" customWidth="1"/>
    <col min="8" max="8" width="13.5546875" style="15" bestFit="1" customWidth="1"/>
    <col min="9" max="9" width="8.6640625" style="15" bestFit="1" customWidth="1"/>
    <col min="10" max="10" width="13.5546875" style="15" bestFit="1" customWidth="1"/>
    <col min="11" max="16" width="8.77734375" style="15" customWidth="1"/>
    <col min="17" max="17" width="9.77734375" style="15" customWidth="1"/>
    <col min="18" max="18" width="16.33203125" style="15" customWidth="1"/>
    <col min="19" max="20" width="9.77734375" style="15" customWidth="1"/>
    <col min="21" max="23" width="7.77734375" style="15"/>
    <col min="24" max="24" width="17.77734375" style="15" customWidth="1"/>
    <col min="25" max="26" width="4.77734375" style="15" customWidth="1"/>
    <col min="27" max="31" width="9.77734375" style="15" customWidth="1"/>
    <col min="32" max="16384" width="7.77734375" style="15"/>
  </cols>
  <sheetData>
    <row r="1" spans="1:34" x14ac:dyDescent="0.2">
      <c r="A1" s="254" t="s">
        <v>1081</v>
      </c>
      <c r="B1" s="254"/>
      <c r="C1" s="254"/>
      <c r="D1" s="254"/>
      <c r="E1" s="254"/>
      <c r="F1" s="254"/>
    </row>
    <row r="2" spans="1:34" x14ac:dyDescent="0.2">
      <c r="A2" s="254" t="s">
        <v>1082</v>
      </c>
      <c r="B2" s="254"/>
      <c r="C2" s="254"/>
      <c r="D2" s="254"/>
      <c r="E2" s="254"/>
      <c r="F2" s="254"/>
    </row>
    <row r="3" spans="1:34" x14ac:dyDescent="0.2">
      <c r="A3" s="254" t="s">
        <v>1083</v>
      </c>
      <c r="B3" s="254"/>
      <c r="C3" s="254"/>
      <c r="D3" s="254"/>
      <c r="E3" s="254"/>
      <c r="F3" s="254"/>
    </row>
    <row r="4" spans="1:34" x14ac:dyDescent="0.2">
      <c r="A4" s="29"/>
      <c r="B4" s="29"/>
      <c r="C4" s="29"/>
      <c r="D4" s="29"/>
      <c r="E4" s="29"/>
      <c r="F4" s="29"/>
    </row>
    <row r="5" spans="1:34" ht="13.5" thickBot="1" x14ac:dyDescent="0.25">
      <c r="A5" s="29"/>
      <c r="B5" s="29"/>
      <c r="C5" s="29"/>
      <c r="D5" s="29"/>
      <c r="E5" s="29"/>
      <c r="F5" s="29"/>
    </row>
    <row r="6" spans="1:34" ht="13.5" thickBot="1" x14ac:dyDescent="0.25">
      <c r="A6" s="256" t="s">
        <v>555</v>
      </c>
      <c r="B6" s="257"/>
      <c r="C6" s="257"/>
      <c r="D6" s="257"/>
      <c r="E6" s="257"/>
      <c r="F6" s="257"/>
      <c r="G6" s="257"/>
      <c r="H6" s="257"/>
      <c r="I6" s="257"/>
      <c r="J6" s="258"/>
      <c r="K6" s="17"/>
    </row>
    <row r="7" spans="1:34" x14ac:dyDescent="0.2">
      <c r="A7" s="16"/>
      <c r="B7" s="16"/>
      <c r="C7" s="16"/>
      <c r="D7" s="17"/>
      <c r="E7" s="17"/>
      <c r="F7" s="17"/>
      <c r="G7" s="255" t="s">
        <v>555</v>
      </c>
      <c r="H7" s="255"/>
      <c r="I7" s="255" t="s">
        <v>1030</v>
      </c>
      <c r="J7" s="255"/>
      <c r="K7" s="18"/>
      <c r="L7" s="18"/>
      <c r="M7" s="18"/>
      <c r="N7" s="18"/>
      <c r="O7" s="18"/>
      <c r="P7" s="18"/>
      <c r="Q7" s="18"/>
      <c r="R7" s="252"/>
    </row>
    <row r="8" spans="1:34" ht="13.5" thickBot="1" x14ac:dyDescent="0.25">
      <c r="A8" s="30" t="s">
        <v>271</v>
      </c>
      <c r="B8" s="30" t="s">
        <v>272</v>
      </c>
      <c r="C8" s="30" t="s">
        <v>551</v>
      </c>
      <c r="D8" s="30" t="s">
        <v>552</v>
      </c>
      <c r="E8" s="30" t="s">
        <v>553</v>
      </c>
      <c r="F8" s="30" t="s">
        <v>554</v>
      </c>
      <c r="G8" s="31" t="s">
        <v>556</v>
      </c>
      <c r="H8" s="31" t="s">
        <v>557</v>
      </c>
      <c r="I8" s="31" t="s">
        <v>556</v>
      </c>
      <c r="J8" s="31" t="s">
        <v>557</v>
      </c>
      <c r="K8" s="19"/>
      <c r="L8" s="19"/>
      <c r="M8" s="19"/>
      <c r="N8" s="19"/>
      <c r="O8" s="19"/>
      <c r="P8" s="19"/>
      <c r="Q8" s="19"/>
      <c r="R8" s="253"/>
    </row>
    <row r="9" spans="1:34" x14ac:dyDescent="0.2">
      <c r="A9" s="32" t="s">
        <v>32</v>
      </c>
      <c r="B9" s="32" t="s">
        <v>273</v>
      </c>
      <c r="C9" s="32" t="s">
        <v>20</v>
      </c>
      <c r="D9" s="32" t="s">
        <v>541</v>
      </c>
      <c r="E9" s="32" t="s">
        <v>544</v>
      </c>
      <c r="F9" s="32">
        <v>3</v>
      </c>
      <c r="G9" s="33">
        <v>52132</v>
      </c>
      <c r="H9" s="34" t="s">
        <v>558</v>
      </c>
      <c r="I9" s="35">
        <v>20669</v>
      </c>
      <c r="J9" s="36" t="s">
        <v>559</v>
      </c>
      <c r="K9" s="3"/>
      <c r="L9" s="4"/>
      <c r="M9" s="5"/>
      <c r="N9" s="6"/>
      <c r="O9" s="21"/>
      <c r="P9" s="7"/>
      <c r="Q9" s="8"/>
      <c r="R9" s="22"/>
      <c r="X9" s="23"/>
      <c r="AF9" s="24"/>
      <c r="AH9" s="24"/>
    </row>
    <row r="10" spans="1:34" x14ac:dyDescent="0.2">
      <c r="A10" s="32" t="s">
        <v>33</v>
      </c>
      <c r="B10" s="32" t="s">
        <v>274</v>
      </c>
      <c r="C10" s="32" t="s">
        <v>21</v>
      </c>
      <c r="D10" s="32" t="s">
        <v>533</v>
      </c>
      <c r="E10" s="32" t="s">
        <v>542</v>
      </c>
      <c r="F10" s="32">
        <v>1</v>
      </c>
      <c r="G10" s="33">
        <v>52841</v>
      </c>
      <c r="H10" s="34" t="s">
        <v>560</v>
      </c>
      <c r="I10" s="35">
        <v>22693</v>
      </c>
      <c r="J10" s="36" t="s">
        <v>561</v>
      </c>
      <c r="K10" s="3"/>
      <c r="L10" s="4"/>
      <c r="M10" s="5"/>
      <c r="N10" s="6"/>
      <c r="O10" s="25"/>
      <c r="P10" s="9"/>
      <c r="Q10" s="10"/>
      <c r="R10" s="22"/>
      <c r="X10" s="23"/>
      <c r="AF10" s="24"/>
      <c r="AH10" s="24"/>
    </row>
    <row r="11" spans="1:34" x14ac:dyDescent="0.2">
      <c r="A11" s="32" t="s">
        <v>34</v>
      </c>
      <c r="B11" s="32" t="s">
        <v>275</v>
      </c>
      <c r="C11" s="32" t="s">
        <v>22</v>
      </c>
      <c r="D11" s="32" t="s">
        <v>536</v>
      </c>
      <c r="E11" s="32" t="s">
        <v>543</v>
      </c>
      <c r="F11" s="32">
        <v>2</v>
      </c>
      <c r="G11" s="33">
        <v>56667</v>
      </c>
      <c r="H11" s="34" t="s">
        <v>562</v>
      </c>
      <c r="I11" s="35">
        <v>22138</v>
      </c>
      <c r="J11" s="36" t="s">
        <v>563</v>
      </c>
      <c r="K11" s="3"/>
      <c r="L11" s="4"/>
      <c r="M11" s="5"/>
      <c r="N11" s="6"/>
      <c r="O11" s="25"/>
      <c r="P11" s="9"/>
      <c r="Q11" s="10"/>
      <c r="R11" s="22"/>
      <c r="X11" s="23"/>
      <c r="AF11" s="24"/>
      <c r="AH11" s="24"/>
    </row>
    <row r="12" spans="1:34" x14ac:dyDescent="0.2">
      <c r="A12" s="32" t="s">
        <v>30</v>
      </c>
      <c r="B12" s="32" t="s">
        <v>276</v>
      </c>
      <c r="C12" s="32" t="s">
        <v>23</v>
      </c>
      <c r="D12" s="32" t="s">
        <v>538</v>
      </c>
      <c r="E12" s="32" t="s">
        <v>546</v>
      </c>
      <c r="F12" s="32">
        <v>5</v>
      </c>
      <c r="G12" s="33">
        <v>58159</v>
      </c>
      <c r="H12" s="34" t="s">
        <v>564</v>
      </c>
      <c r="I12" s="35">
        <v>25057</v>
      </c>
      <c r="J12" s="36" t="s">
        <v>565</v>
      </c>
      <c r="K12" s="3"/>
      <c r="L12" s="4"/>
      <c r="M12" s="5"/>
      <c r="N12" s="6"/>
      <c r="O12" s="25"/>
      <c r="P12" s="9"/>
      <c r="Q12" s="10"/>
      <c r="R12" s="22"/>
      <c r="AF12" s="24"/>
      <c r="AH12" s="24"/>
    </row>
    <row r="13" spans="1:34" x14ac:dyDescent="0.2">
      <c r="A13" s="32" t="s">
        <v>31</v>
      </c>
      <c r="B13" s="32" t="s">
        <v>277</v>
      </c>
      <c r="C13" s="32" t="s">
        <v>24</v>
      </c>
      <c r="D13" s="32" t="s">
        <v>534</v>
      </c>
      <c r="E13" s="32" t="s">
        <v>545</v>
      </c>
      <c r="F13" s="32">
        <v>4</v>
      </c>
      <c r="G13" s="33">
        <v>54500</v>
      </c>
      <c r="H13" s="34" t="s">
        <v>566</v>
      </c>
      <c r="I13" s="35">
        <v>26941</v>
      </c>
      <c r="J13" s="36" t="s">
        <v>567</v>
      </c>
      <c r="K13" s="3"/>
      <c r="L13" s="4"/>
      <c r="M13" s="5"/>
      <c r="N13" s="6"/>
      <c r="O13" s="25"/>
      <c r="P13" s="9"/>
      <c r="Q13" s="10"/>
      <c r="R13" s="22"/>
      <c r="X13" s="23"/>
    </row>
    <row r="14" spans="1:34" x14ac:dyDescent="0.2">
      <c r="A14" s="32" t="s">
        <v>35</v>
      </c>
      <c r="B14" s="32" t="s">
        <v>278</v>
      </c>
      <c r="C14" s="32" t="s">
        <v>25</v>
      </c>
      <c r="D14" s="32" t="s">
        <v>532</v>
      </c>
      <c r="E14" s="32" t="s">
        <v>543</v>
      </c>
      <c r="F14" s="32">
        <v>2</v>
      </c>
      <c r="G14" s="33">
        <v>60045</v>
      </c>
      <c r="H14" s="34" t="s">
        <v>568</v>
      </c>
      <c r="I14" s="35">
        <v>29836</v>
      </c>
      <c r="J14" s="36" t="s">
        <v>569</v>
      </c>
      <c r="K14" s="3"/>
      <c r="L14" s="4"/>
      <c r="M14" s="5"/>
      <c r="N14" s="6"/>
      <c r="O14" s="25"/>
      <c r="P14" s="9"/>
      <c r="Q14" s="10"/>
      <c r="R14" s="22"/>
      <c r="X14" s="23"/>
      <c r="AF14" s="24"/>
      <c r="AH14" s="24"/>
    </row>
    <row r="15" spans="1:34" x14ac:dyDescent="0.2">
      <c r="A15" s="32" t="s">
        <v>36</v>
      </c>
      <c r="B15" s="32" t="s">
        <v>279</v>
      </c>
      <c r="C15" s="32" t="s">
        <v>26</v>
      </c>
      <c r="D15" s="32" t="s">
        <v>537</v>
      </c>
      <c r="E15" s="32" t="s">
        <v>548</v>
      </c>
      <c r="F15" s="32">
        <v>7</v>
      </c>
      <c r="G15" s="33">
        <v>114591</v>
      </c>
      <c r="H15" s="34" t="s">
        <v>570</v>
      </c>
      <c r="I15" s="35">
        <v>48649</v>
      </c>
      <c r="J15" s="36" t="s">
        <v>571</v>
      </c>
      <c r="K15" s="3"/>
      <c r="L15" s="4"/>
      <c r="M15" s="5"/>
      <c r="N15" s="6"/>
      <c r="O15" s="25"/>
      <c r="P15" s="9"/>
      <c r="Q15" s="10"/>
      <c r="R15" s="22"/>
      <c r="X15" s="23"/>
      <c r="AF15" s="24"/>
      <c r="AH15" s="24"/>
    </row>
    <row r="16" spans="1:34" x14ac:dyDescent="0.2">
      <c r="A16" s="32" t="s">
        <v>37</v>
      </c>
      <c r="B16" s="32" t="s">
        <v>280</v>
      </c>
      <c r="C16" s="32" t="s">
        <v>23</v>
      </c>
      <c r="D16" s="32" t="s">
        <v>538</v>
      </c>
      <c r="E16" s="32" t="s">
        <v>543</v>
      </c>
      <c r="F16" s="32">
        <v>2</v>
      </c>
      <c r="G16" s="33">
        <v>67900</v>
      </c>
      <c r="H16" s="34" t="s">
        <v>572</v>
      </c>
      <c r="I16" s="35">
        <v>29510</v>
      </c>
      <c r="J16" s="36" t="s">
        <v>573</v>
      </c>
      <c r="K16" s="3"/>
      <c r="L16" s="4"/>
      <c r="M16" s="5"/>
      <c r="N16" s="6"/>
      <c r="O16" s="25"/>
      <c r="P16" s="9"/>
      <c r="Q16" s="10"/>
      <c r="R16" s="22"/>
      <c r="AF16" s="24"/>
      <c r="AH16" s="24"/>
    </row>
    <row r="17" spans="1:34" x14ac:dyDescent="0.2">
      <c r="A17" s="32" t="s">
        <v>38</v>
      </c>
      <c r="B17" s="32" t="s">
        <v>281</v>
      </c>
      <c r="C17" s="32" t="s">
        <v>26</v>
      </c>
      <c r="D17" s="32" t="s">
        <v>537</v>
      </c>
      <c r="E17" s="32" t="s">
        <v>545</v>
      </c>
      <c r="F17" s="32">
        <v>4</v>
      </c>
      <c r="G17" s="33">
        <v>59798</v>
      </c>
      <c r="H17" s="34" t="s">
        <v>574</v>
      </c>
      <c r="I17" s="35">
        <v>27613</v>
      </c>
      <c r="J17" s="36" t="s">
        <v>575</v>
      </c>
      <c r="K17" s="3"/>
      <c r="L17" s="4"/>
      <c r="M17" s="5"/>
      <c r="N17" s="6"/>
      <c r="O17" s="25"/>
      <c r="P17" s="9"/>
      <c r="Q17" s="10"/>
      <c r="R17" s="22"/>
      <c r="X17" s="23"/>
      <c r="AF17" s="24"/>
      <c r="AH17" s="24"/>
    </row>
    <row r="18" spans="1:34" x14ac:dyDescent="0.2">
      <c r="A18" s="32" t="s">
        <v>39</v>
      </c>
      <c r="B18" s="32" t="s">
        <v>282</v>
      </c>
      <c r="C18" s="32" t="s">
        <v>22</v>
      </c>
      <c r="D18" s="32" t="s">
        <v>536</v>
      </c>
      <c r="E18" s="32" t="s">
        <v>543</v>
      </c>
      <c r="F18" s="32">
        <v>2</v>
      </c>
      <c r="G18" s="33">
        <v>38821</v>
      </c>
      <c r="H18" s="34" t="s">
        <v>576</v>
      </c>
      <c r="I18" s="35">
        <v>21256</v>
      </c>
      <c r="J18" s="36" t="s">
        <v>577</v>
      </c>
      <c r="K18" s="3"/>
      <c r="L18" s="4"/>
      <c r="M18" s="5"/>
      <c r="N18" s="6"/>
      <c r="O18" s="25"/>
      <c r="P18" s="9"/>
      <c r="Q18" s="10"/>
      <c r="R18" s="22"/>
      <c r="X18" s="23"/>
    </row>
    <row r="19" spans="1:34" x14ac:dyDescent="0.2">
      <c r="A19" s="32" t="s">
        <v>40</v>
      </c>
      <c r="B19" s="32" t="s">
        <v>283</v>
      </c>
      <c r="C19" s="32" t="s">
        <v>27</v>
      </c>
      <c r="D19" s="32" t="s">
        <v>539</v>
      </c>
      <c r="E19" s="32" t="s">
        <v>549</v>
      </c>
      <c r="F19" s="32">
        <v>8</v>
      </c>
      <c r="G19" s="33">
        <v>81515</v>
      </c>
      <c r="H19" s="34" t="s">
        <v>578</v>
      </c>
      <c r="I19" s="35">
        <v>41143</v>
      </c>
      <c r="J19" s="36" t="s">
        <v>579</v>
      </c>
      <c r="K19" s="3"/>
      <c r="L19" s="4"/>
      <c r="M19" s="5"/>
      <c r="N19" s="6"/>
      <c r="O19" s="25"/>
      <c r="P19" s="9"/>
      <c r="Q19" s="10"/>
      <c r="R19" s="22"/>
      <c r="X19" s="23"/>
    </row>
    <row r="20" spans="1:34" x14ac:dyDescent="0.2">
      <c r="A20" s="37" t="s">
        <v>267</v>
      </c>
      <c r="B20" s="32" t="s">
        <v>284</v>
      </c>
      <c r="C20" s="32" t="s">
        <v>28</v>
      </c>
      <c r="D20" s="32" t="s">
        <v>535</v>
      </c>
      <c r="E20" s="32" t="s">
        <v>542</v>
      </c>
      <c r="F20" s="32">
        <v>1</v>
      </c>
      <c r="G20" s="38" t="s">
        <v>580</v>
      </c>
      <c r="H20" s="34" t="s">
        <v>580</v>
      </c>
      <c r="I20" s="39" t="s">
        <v>580</v>
      </c>
      <c r="J20" s="36" t="s">
        <v>580</v>
      </c>
      <c r="K20" s="3"/>
      <c r="L20" s="4"/>
      <c r="M20" s="5"/>
      <c r="N20" s="6"/>
      <c r="O20" s="25"/>
      <c r="P20" s="9"/>
      <c r="Q20" s="10"/>
      <c r="R20" s="22"/>
      <c r="X20" s="23"/>
      <c r="AF20" s="24"/>
      <c r="AH20" s="24"/>
    </row>
    <row r="21" spans="1:34" x14ac:dyDescent="0.2">
      <c r="A21" s="32" t="s">
        <v>41</v>
      </c>
      <c r="B21" s="32" t="s">
        <v>285</v>
      </c>
      <c r="C21" s="32" t="s">
        <v>27</v>
      </c>
      <c r="D21" s="32" t="s">
        <v>539</v>
      </c>
      <c r="E21" s="32" t="s">
        <v>547</v>
      </c>
      <c r="F21" s="32">
        <v>6</v>
      </c>
      <c r="G21" s="33">
        <v>92938</v>
      </c>
      <c r="H21" s="34" t="s">
        <v>581</v>
      </c>
      <c r="I21" s="35">
        <v>34811</v>
      </c>
      <c r="J21" s="36" t="s">
        <v>582</v>
      </c>
      <c r="K21" s="3"/>
      <c r="L21" s="4"/>
      <c r="M21" s="5"/>
      <c r="N21" s="6"/>
      <c r="O21" s="25"/>
      <c r="P21" s="9"/>
      <c r="Q21" s="10"/>
      <c r="R21" s="22"/>
      <c r="AF21" s="24"/>
      <c r="AH21" s="24"/>
    </row>
    <row r="22" spans="1:34" x14ac:dyDescent="0.2">
      <c r="A22" s="32" t="s">
        <v>42</v>
      </c>
      <c r="B22" s="32" t="s">
        <v>286</v>
      </c>
      <c r="C22" s="32" t="s">
        <v>25</v>
      </c>
      <c r="D22" s="32" t="s">
        <v>532</v>
      </c>
      <c r="E22" s="32" t="s">
        <v>543</v>
      </c>
      <c r="F22" s="32">
        <v>2</v>
      </c>
      <c r="G22" s="33">
        <v>65221</v>
      </c>
      <c r="H22" s="34" t="s">
        <v>583</v>
      </c>
      <c r="I22" s="35">
        <v>26267</v>
      </c>
      <c r="J22" s="36" t="s">
        <v>584</v>
      </c>
      <c r="K22" s="3"/>
      <c r="L22" s="4"/>
      <c r="M22" s="5"/>
      <c r="N22" s="6"/>
      <c r="O22" s="25"/>
      <c r="P22" s="9"/>
      <c r="Q22" s="10"/>
      <c r="R22" s="22"/>
      <c r="X22" s="23"/>
      <c r="AF22" s="24"/>
      <c r="AH22" s="24"/>
    </row>
    <row r="23" spans="1:34" x14ac:dyDescent="0.2">
      <c r="A23" s="32" t="s">
        <v>43</v>
      </c>
      <c r="B23" s="32" t="s">
        <v>287</v>
      </c>
      <c r="C23" s="32" t="s">
        <v>29</v>
      </c>
      <c r="D23" s="32" t="s">
        <v>540</v>
      </c>
      <c r="E23" s="32" t="s">
        <v>550</v>
      </c>
      <c r="F23" s="32">
        <v>9</v>
      </c>
      <c r="G23" s="33">
        <v>79940</v>
      </c>
      <c r="H23" s="34" t="s">
        <v>585</v>
      </c>
      <c r="I23" s="35">
        <v>30039</v>
      </c>
      <c r="J23" s="36" t="s">
        <v>586</v>
      </c>
      <c r="K23" s="3"/>
      <c r="L23" s="4"/>
      <c r="M23" s="5"/>
      <c r="N23" s="6"/>
      <c r="O23" s="25"/>
      <c r="P23" s="9"/>
      <c r="Q23" s="10"/>
      <c r="R23" s="22"/>
      <c r="X23" s="23"/>
      <c r="AF23" s="24"/>
      <c r="AH23" s="24"/>
    </row>
    <row r="24" spans="1:34" x14ac:dyDescent="0.2">
      <c r="A24" s="32" t="s">
        <v>44</v>
      </c>
      <c r="B24" s="32" t="s">
        <v>288</v>
      </c>
      <c r="C24" s="32" t="s">
        <v>21</v>
      </c>
      <c r="D24" s="32" t="s">
        <v>533</v>
      </c>
      <c r="E24" s="32" t="s">
        <v>542</v>
      </c>
      <c r="F24" s="32">
        <v>1</v>
      </c>
      <c r="G24" s="33">
        <v>45502</v>
      </c>
      <c r="H24" s="34" t="s">
        <v>587</v>
      </c>
      <c r="I24" s="35">
        <v>25710</v>
      </c>
      <c r="J24" s="36" t="s">
        <v>588</v>
      </c>
      <c r="K24" s="3"/>
      <c r="L24" s="4"/>
      <c r="M24" s="5"/>
      <c r="N24" s="6"/>
      <c r="O24" s="25"/>
      <c r="P24" s="9"/>
      <c r="Q24" s="10"/>
      <c r="R24" s="22"/>
      <c r="X24" s="23"/>
    </row>
    <row r="25" spans="1:34" x14ac:dyDescent="0.2">
      <c r="A25" s="32" t="s">
        <v>45</v>
      </c>
      <c r="B25" s="32" t="s">
        <v>289</v>
      </c>
      <c r="C25" s="32" t="s">
        <v>22</v>
      </c>
      <c r="D25" s="32" t="s">
        <v>536</v>
      </c>
      <c r="E25" s="32" t="s">
        <v>542</v>
      </c>
      <c r="F25" s="32">
        <v>1</v>
      </c>
      <c r="G25" s="33">
        <v>47353</v>
      </c>
      <c r="H25" s="34" t="s">
        <v>589</v>
      </c>
      <c r="I25" s="35">
        <v>22669</v>
      </c>
      <c r="J25" s="36" t="s">
        <v>590</v>
      </c>
      <c r="K25" s="3"/>
      <c r="L25" s="4"/>
      <c r="M25" s="5"/>
      <c r="N25" s="6"/>
      <c r="O25" s="25"/>
      <c r="P25" s="9"/>
      <c r="Q25" s="10"/>
      <c r="R25" s="22"/>
      <c r="AF25" s="24"/>
      <c r="AH25" s="24"/>
    </row>
    <row r="26" spans="1:34" x14ac:dyDescent="0.2">
      <c r="A26" s="37" t="s">
        <v>1</v>
      </c>
      <c r="B26" s="32" t="s">
        <v>290</v>
      </c>
      <c r="C26" s="32" t="s">
        <v>28</v>
      </c>
      <c r="D26" s="32" t="s">
        <v>535</v>
      </c>
      <c r="E26" s="32" t="s">
        <v>542</v>
      </c>
      <c r="F26" s="32">
        <v>1</v>
      </c>
      <c r="G26" s="38" t="s">
        <v>580</v>
      </c>
      <c r="H26" s="34" t="s">
        <v>580</v>
      </c>
      <c r="I26" s="39" t="s">
        <v>580</v>
      </c>
      <c r="J26" s="36" t="s">
        <v>580</v>
      </c>
      <c r="K26" s="3"/>
      <c r="L26" s="4"/>
      <c r="M26" s="5"/>
      <c r="N26" s="6"/>
      <c r="O26" s="25"/>
      <c r="P26" s="9"/>
      <c r="Q26" s="10"/>
      <c r="R26" s="22"/>
      <c r="X26" s="23"/>
      <c r="AF26" s="24"/>
      <c r="AH26" s="24"/>
    </row>
    <row r="27" spans="1:34" x14ac:dyDescent="0.2">
      <c r="A27" s="37" t="s">
        <v>0</v>
      </c>
      <c r="B27" s="32" t="s">
        <v>291</v>
      </c>
      <c r="C27" s="32" t="s">
        <v>28</v>
      </c>
      <c r="D27" s="32" t="s">
        <v>535</v>
      </c>
      <c r="E27" s="32" t="s">
        <v>542</v>
      </c>
      <c r="F27" s="32">
        <v>1</v>
      </c>
      <c r="G27" s="38" t="s">
        <v>580</v>
      </c>
      <c r="H27" s="34" t="s">
        <v>580</v>
      </c>
      <c r="I27" s="39" t="s">
        <v>580</v>
      </c>
      <c r="J27" s="36" t="s">
        <v>580</v>
      </c>
      <c r="K27" s="3"/>
      <c r="L27" s="4"/>
      <c r="M27" s="5"/>
      <c r="N27" s="6"/>
      <c r="O27" s="25"/>
      <c r="P27" s="9"/>
      <c r="Q27" s="10"/>
      <c r="R27" s="22"/>
      <c r="X27" s="23"/>
      <c r="AF27" s="24"/>
      <c r="AH27" s="24"/>
    </row>
    <row r="28" spans="1:34" x14ac:dyDescent="0.2">
      <c r="A28" s="32" t="s">
        <v>46</v>
      </c>
      <c r="B28" s="32" t="s">
        <v>292</v>
      </c>
      <c r="C28" s="32" t="s">
        <v>26</v>
      </c>
      <c r="D28" s="32" t="s">
        <v>537</v>
      </c>
      <c r="E28" s="32" t="s">
        <v>547</v>
      </c>
      <c r="F28" s="32">
        <v>6</v>
      </c>
      <c r="G28" s="33">
        <v>127208</v>
      </c>
      <c r="H28" s="34" t="s">
        <v>591</v>
      </c>
      <c r="I28" s="35">
        <v>52855</v>
      </c>
      <c r="J28" s="36" t="s">
        <v>592</v>
      </c>
      <c r="K28" s="3"/>
      <c r="L28" s="4"/>
      <c r="M28" s="5"/>
      <c r="N28" s="6"/>
      <c r="O28" s="25"/>
      <c r="P28" s="9"/>
      <c r="Q28" s="10"/>
      <c r="R28" s="22"/>
      <c r="X28" s="23"/>
      <c r="AF28" s="24"/>
      <c r="AH28" s="24"/>
    </row>
    <row r="29" spans="1:34" x14ac:dyDescent="0.2">
      <c r="A29" s="32" t="s">
        <v>47</v>
      </c>
      <c r="B29" s="32" t="s">
        <v>293</v>
      </c>
      <c r="C29" s="32" t="s">
        <v>25</v>
      </c>
      <c r="D29" s="32" t="s">
        <v>532</v>
      </c>
      <c r="E29" s="32" t="s">
        <v>543</v>
      </c>
      <c r="F29" s="32">
        <v>2</v>
      </c>
      <c r="G29" s="33">
        <v>58561</v>
      </c>
      <c r="H29" s="34" t="s">
        <v>593</v>
      </c>
      <c r="I29" s="35">
        <v>25471</v>
      </c>
      <c r="J29" s="36" t="s">
        <v>594</v>
      </c>
      <c r="K29" s="3"/>
      <c r="L29" s="4"/>
      <c r="M29" s="5"/>
      <c r="N29" s="6"/>
      <c r="O29" s="25"/>
      <c r="P29" s="9"/>
      <c r="Q29" s="10"/>
      <c r="R29" s="22"/>
    </row>
    <row r="30" spans="1:34" x14ac:dyDescent="0.2">
      <c r="A30" s="32" t="s">
        <v>48</v>
      </c>
      <c r="B30" s="32" t="s">
        <v>294</v>
      </c>
      <c r="C30" s="32" t="s">
        <v>26</v>
      </c>
      <c r="D30" s="32" t="s">
        <v>537</v>
      </c>
      <c r="E30" s="32" t="s">
        <v>545</v>
      </c>
      <c r="F30" s="32">
        <v>4</v>
      </c>
      <c r="G30" s="33">
        <v>60625</v>
      </c>
      <c r="H30" s="34" t="s">
        <v>595</v>
      </c>
      <c r="I30" s="35">
        <v>28190</v>
      </c>
      <c r="J30" s="36" t="s">
        <v>596</v>
      </c>
      <c r="K30" s="3"/>
      <c r="L30" s="4"/>
      <c r="M30" s="5"/>
      <c r="N30" s="6"/>
      <c r="O30" s="25"/>
      <c r="P30" s="9"/>
      <c r="Q30" s="10"/>
      <c r="R30" s="22"/>
      <c r="X30" s="23"/>
      <c r="AF30" s="24"/>
      <c r="AH30" s="24"/>
    </row>
    <row r="31" spans="1:34" x14ac:dyDescent="0.2">
      <c r="A31" s="32" t="s">
        <v>49</v>
      </c>
      <c r="B31" s="32" t="s">
        <v>295</v>
      </c>
      <c r="C31" s="32" t="s">
        <v>22</v>
      </c>
      <c r="D31" s="32" t="s">
        <v>536</v>
      </c>
      <c r="E31" s="32" t="s">
        <v>542</v>
      </c>
      <c r="F31" s="32">
        <v>1</v>
      </c>
      <c r="G31" s="33">
        <v>44167</v>
      </c>
      <c r="H31" s="34" t="s">
        <v>597</v>
      </c>
      <c r="I31" s="35">
        <v>20531</v>
      </c>
      <c r="J31" s="36" t="s">
        <v>598</v>
      </c>
      <c r="K31" s="3"/>
      <c r="L31" s="4"/>
      <c r="M31" s="5"/>
      <c r="N31" s="6"/>
      <c r="O31" s="25"/>
      <c r="P31" s="9"/>
      <c r="Q31" s="10"/>
      <c r="R31" s="22"/>
      <c r="X31" s="23"/>
      <c r="AF31" s="24"/>
      <c r="AH31" s="24"/>
    </row>
    <row r="32" spans="1:34" x14ac:dyDescent="0.2">
      <c r="A32" s="32" t="s">
        <v>253</v>
      </c>
      <c r="B32" s="32" t="s">
        <v>296</v>
      </c>
      <c r="C32" s="32" t="s">
        <v>28</v>
      </c>
      <c r="D32" s="32" t="s">
        <v>535</v>
      </c>
      <c r="E32" s="32" t="s">
        <v>542</v>
      </c>
      <c r="F32" s="32">
        <v>1</v>
      </c>
      <c r="G32" s="33">
        <v>38107</v>
      </c>
      <c r="H32" s="34" t="s">
        <v>599</v>
      </c>
      <c r="I32" s="35">
        <v>20418</v>
      </c>
      <c r="J32" s="36" t="s">
        <v>600</v>
      </c>
      <c r="K32" s="3"/>
      <c r="L32" s="4"/>
      <c r="M32" s="5"/>
      <c r="N32" s="6"/>
      <c r="O32" s="25"/>
      <c r="P32" s="9"/>
      <c r="Q32" s="10"/>
      <c r="R32" s="22"/>
      <c r="X32" s="23"/>
      <c r="AF32" s="24"/>
      <c r="AH32" s="24"/>
    </row>
    <row r="33" spans="1:34" x14ac:dyDescent="0.2">
      <c r="A33" s="32" t="s">
        <v>50</v>
      </c>
      <c r="B33" s="32" t="s">
        <v>297</v>
      </c>
      <c r="C33" s="32" t="s">
        <v>22</v>
      </c>
      <c r="D33" s="32" t="s">
        <v>536</v>
      </c>
      <c r="E33" s="32" t="s">
        <v>542</v>
      </c>
      <c r="F33" s="32">
        <v>1</v>
      </c>
      <c r="G33" s="33">
        <v>50430</v>
      </c>
      <c r="H33" s="34" t="s">
        <v>601</v>
      </c>
      <c r="I33" s="35">
        <v>26446</v>
      </c>
      <c r="J33" s="36" t="s">
        <v>602</v>
      </c>
      <c r="K33" s="3"/>
      <c r="L33" s="4"/>
      <c r="M33" s="5"/>
      <c r="N33" s="6"/>
      <c r="O33" s="25"/>
      <c r="P33" s="9"/>
      <c r="Q33" s="10"/>
      <c r="R33" s="22"/>
      <c r="AF33" s="24"/>
      <c r="AH33" s="24"/>
    </row>
    <row r="34" spans="1:34" x14ac:dyDescent="0.2">
      <c r="A34" s="32" t="s">
        <v>51</v>
      </c>
      <c r="B34" s="32" t="s">
        <v>298</v>
      </c>
      <c r="C34" s="32" t="s">
        <v>23</v>
      </c>
      <c r="D34" s="32" t="s">
        <v>538</v>
      </c>
      <c r="E34" s="32" t="s">
        <v>546</v>
      </c>
      <c r="F34" s="32">
        <v>5</v>
      </c>
      <c r="G34" s="33">
        <v>61368</v>
      </c>
      <c r="H34" s="34" t="s">
        <v>603</v>
      </c>
      <c r="I34" s="35">
        <v>26096</v>
      </c>
      <c r="J34" s="36" t="s">
        <v>604</v>
      </c>
      <c r="K34" s="3"/>
      <c r="L34" s="4"/>
      <c r="M34" s="5"/>
      <c r="N34" s="6"/>
      <c r="O34" s="25"/>
      <c r="P34" s="9"/>
      <c r="Q34" s="10"/>
      <c r="R34" s="22"/>
      <c r="X34" s="23"/>
    </row>
    <row r="35" spans="1:34" x14ac:dyDescent="0.2">
      <c r="A35" s="32" t="s">
        <v>52</v>
      </c>
      <c r="B35" s="32" t="s">
        <v>299</v>
      </c>
      <c r="C35" s="32" t="s">
        <v>23</v>
      </c>
      <c r="D35" s="32" t="s">
        <v>538</v>
      </c>
      <c r="E35" s="32" t="s">
        <v>546</v>
      </c>
      <c r="F35" s="32">
        <v>5</v>
      </c>
      <c r="G35" s="33">
        <v>106593</v>
      </c>
      <c r="H35" s="34" t="s">
        <v>605</v>
      </c>
      <c r="I35" s="35">
        <v>43516</v>
      </c>
      <c r="J35" s="36" t="s">
        <v>606</v>
      </c>
      <c r="K35" s="3"/>
      <c r="L35" s="4"/>
      <c r="M35" s="5"/>
      <c r="N35" s="6"/>
      <c r="O35" s="25"/>
      <c r="P35" s="9"/>
      <c r="Q35" s="10"/>
      <c r="R35" s="22"/>
      <c r="X35" s="23"/>
      <c r="AF35" s="24"/>
      <c r="AH35" s="24"/>
    </row>
    <row r="36" spans="1:34" x14ac:dyDescent="0.2">
      <c r="A36" s="32" t="s">
        <v>53</v>
      </c>
      <c r="B36" s="32" t="s">
        <v>300</v>
      </c>
      <c r="C36" s="32" t="s">
        <v>23</v>
      </c>
      <c r="D36" s="32" t="s">
        <v>538</v>
      </c>
      <c r="E36" s="32" t="s">
        <v>546</v>
      </c>
      <c r="F36" s="32">
        <v>5</v>
      </c>
      <c r="G36" s="33">
        <v>63750</v>
      </c>
      <c r="H36" s="34" t="s">
        <v>607</v>
      </c>
      <c r="I36" s="35">
        <v>30974</v>
      </c>
      <c r="J36" s="36" t="s">
        <v>608</v>
      </c>
      <c r="K36" s="3"/>
      <c r="L36" s="4"/>
      <c r="M36" s="5"/>
      <c r="N36" s="6"/>
      <c r="O36" s="25"/>
      <c r="P36" s="9"/>
      <c r="Q36" s="10"/>
      <c r="R36" s="22"/>
      <c r="X36" s="23"/>
      <c r="AF36" s="24"/>
      <c r="AH36" s="24"/>
    </row>
    <row r="37" spans="1:34" x14ac:dyDescent="0.2">
      <c r="A37" s="32" t="s">
        <v>54</v>
      </c>
      <c r="B37" s="32" t="s">
        <v>301</v>
      </c>
      <c r="C37" s="32" t="s">
        <v>27</v>
      </c>
      <c r="D37" s="32" t="s">
        <v>539</v>
      </c>
      <c r="E37" s="32" t="s">
        <v>549</v>
      </c>
      <c r="F37" s="32">
        <v>8</v>
      </c>
      <c r="G37" s="33">
        <v>110250</v>
      </c>
      <c r="H37" s="34" t="s">
        <v>609</v>
      </c>
      <c r="I37" s="35">
        <v>37385</v>
      </c>
      <c r="J37" s="36" t="s">
        <v>610</v>
      </c>
      <c r="K37" s="3"/>
      <c r="L37" s="4"/>
      <c r="M37" s="5"/>
      <c r="N37" s="6"/>
      <c r="O37" s="25"/>
      <c r="P37" s="9"/>
      <c r="Q37" s="10"/>
      <c r="R37" s="22"/>
      <c r="AF37" s="24"/>
      <c r="AH37" s="24"/>
    </row>
    <row r="38" spans="1:34" x14ac:dyDescent="0.2">
      <c r="A38" s="32" t="s">
        <v>55</v>
      </c>
      <c r="B38" s="32" t="s">
        <v>302</v>
      </c>
      <c r="C38" s="32" t="s">
        <v>22</v>
      </c>
      <c r="D38" s="32" t="s">
        <v>536</v>
      </c>
      <c r="E38" s="32" t="s">
        <v>543</v>
      </c>
      <c r="F38" s="32">
        <v>2</v>
      </c>
      <c r="G38" s="33">
        <v>55208</v>
      </c>
      <c r="H38" s="34" t="s">
        <v>611</v>
      </c>
      <c r="I38" s="35">
        <v>29852</v>
      </c>
      <c r="J38" s="36" t="s">
        <v>612</v>
      </c>
      <c r="K38" s="3"/>
      <c r="L38" s="4"/>
      <c r="M38" s="5"/>
      <c r="N38" s="6"/>
      <c r="O38" s="25"/>
      <c r="P38" s="9"/>
      <c r="Q38" s="10"/>
      <c r="R38" s="22"/>
      <c r="X38" s="23"/>
      <c r="AF38" s="24"/>
      <c r="AH38" s="24"/>
    </row>
    <row r="39" spans="1:34" x14ac:dyDescent="0.2">
      <c r="A39" s="32" t="s">
        <v>56</v>
      </c>
      <c r="B39" s="32" t="s">
        <v>303</v>
      </c>
      <c r="C39" s="32" t="s">
        <v>22</v>
      </c>
      <c r="D39" s="32" t="s">
        <v>536</v>
      </c>
      <c r="E39" s="32" t="s">
        <v>543</v>
      </c>
      <c r="F39" s="32">
        <v>2</v>
      </c>
      <c r="G39" s="33">
        <v>43242</v>
      </c>
      <c r="H39" s="34" t="s">
        <v>613</v>
      </c>
      <c r="I39" s="35">
        <v>24229</v>
      </c>
      <c r="J39" s="36" t="s">
        <v>614</v>
      </c>
      <c r="K39" s="3"/>
      <c r="L39" s="4"/>
      <c r="M39" s="5"/>
      <c r="N39" s="6"/>
      <c r="O39" s="25"/>
      <c r="P39" s="9"/>
      <c r="Q39" s="10"/>
      <c r="R39" s="22"/>
      <c r="X39" s="23"/>
    </row>
    <row r="40" spans="1:34" x14ac:dyDescent="0.2">
      <c r="A40" s="32" t="s">
        <v>57</v>
      </c>
      <c r="B40" s="32" t="s">
        <v>304</v>
      </c>
      <c r="C40" s="32" t="s">
        <v>21</v>
      </c>
      <c r="D40" s="32" t="s">
        <v>533</v>
      </c>
      <c r="E40" s="32" t="s">
        <v>550</v>
      </c>
      <c r="F40" s="32">
        <v>9</v>
      </c>
      <c r="G40" s="33">
        <v>66875</v>
      </c>
      <c r="H40" s="34" t="s">
        <v>615</v>
      </c>
      <c r="I40" s="35">
        <v>28494</v>
      </c>
      <c r="J40" s="36" t="s">
        <v>616</v>
      </c>
      <c r="K40" s="3"/>
      <c r="L40" s="4"/>
      <c r="M40" s="5"/>
      <c r="N40" s="6"/>
      <c r="O40" s="25"/>
      <c r="P40" s="9"/>
      <c r="Q40" s="10"/>
      <c r="R40" s="22"/>
      <c r="X40" s="23"/>
    </row>
    <row r="41" spans="1:34" x14ac:dyDescent="0.2">
      <c r="A41" s="32" t="s">
        <v>58</v>
      </c>
      <c r="B41" s="32" t="s">
        <v>305</v>
      </c>
      <c r="C41" s="32" t="s">
        <v>26</v>
      </c>
      <c r="D41" s="32" t="s">
        <v>537</v>
      </c>
      <c r="E41" s="32" t="s">
        <v>548</v>
      </c>
      <c r="F41" s="32">
        <v>7</v>
      </c>
      <c r="G41" s="33">
        <v>101571</v>
      </c>
      <c r="H41" s="34" t="s">
        <v>617</v>
      </c>
      <c r="I41" s="35">
        <v>37311</v>
      </c>
      <c r="J41" s="36" t="s">
        <v>618</v>
      </c>
      <c r="K41" s="3"/>
      <c r="L41" s="4"/>
      <c r="M41" s="5"/>
      <c r="N41" s="6"/>
      <c r="O41" s="25"/>
      <c r="P41" s="9"/>
      <c r="Q41" s="10"/>
      <c r="R41" s="22"/>
    </row>
    <row r="42" spans="1:34" x14ac:dyDescent="0.2">
      <c r="A42" s="37" t="s">
        <v>266</v>
      </c>
      <c r="B42" s="32" t="s">
        <v>306</v>
      </c>
      <c r="C42" s="32" t="s">
        <v>28</v>
      </c>
      <c r="D42" s="32" t="s">
        <v>535</v>
      </c>
      <c r="E42" s="32" t="s">
        <v>542</v>
      </c>
      <c r="F42" s="32">
        <v>1</v>
      </c>
      <c r="G42" s="33">
        <v>46250</v>
      </c>
      <c r="H42" s="34" t="s">
        <v>619</v>
      </c>
      <c r="I42" s="35">
        <v>32230</v>
      </c>
      <c r="J42" s="36" t="s">
        <v>620</v>
      </c>
      <c r="K42" s="3"/>
      <c r="L42" s="4"/>
      <c r="M42" s="5"/>
      <c r="N42" s="6"/>
      <c r="O42" s="25"/>
      <c r="P42" s="9"/>
      <c r="Q42" s="10"/>
      <c r="R42" s="22"/>
      <c r="X42" s="23"/>
    </row>
    <row r="43" spans="1:34" x14ac:dyDescent="0.2">
      <c r="A43" s="32" t="s">
        <v>59</v>
      </c>
      <c r="B43" s="32" t="s">
        <v>307</v>
      </c>
      <c r="C43" s="32" t="s">
        <v>22</v>
      </c>
      <c r="D43" s="32" t="s">
        <v>536</v>
      </c>
      <c r="E43" s="32" t="s">
        <v>542</v>
      </c>
      <c r="F43" s="32">
        <v>1</v>
      </c>
      <c r="G43" s="33">
        <v>48146</v>
      </c>
      <c r="H43" s="34" t="s">
        <v>621</v>
      </c>
      <c r="I43" s="35">
        <v>33025</v>
      </c>
      <c r="J43" s="36" t="s">
        <v>622</v>
      </c>
      <c r="K43" s="3"/>
      <c r="L43" s="4"/>
      <c r="M43" s="5"/>
      <c r="N43" s="6"/>
      <c r="O43" s="25"/>
      <c r="P43" s="9"/>
      <c r="Q43" s="10"/>
      <c r="R43" s="22"/>
      <c r="X43" s="23"/>
    </row>
    <row r="44" spans="1:34" x14ac:dyDescent="0.2">
      <c r="A44" s="32" t="s">
        <v>60</v>
      </c>
      <c r="B44" s="32" t="s">
        <v>308</v>
      </c>
      <c r="C44" s="32" t="s">
        <v>22</v>
      </c>
      <c r="D44" s="32" t="s">
        <v>536</v>
      </c>
      <c r="E44" s="32" t="s">
        <v>544</v>
      </c>
      <c r="F44" s="32">
        <v>3</v>
      </c>
      <c r="G44" s="33">
        <v>62226</v>
      </c>
      <c r="H44" s="34" t="s">
        <v>623</v>
      </c>
      <c r="I44" s="35">
        <v>26964</v>
      </c>
      <c r="J44" s="36" t="s">
        <v>624</v>
      </c>
      <c r="K44" s="3"/>
      <c r="L44" s="4"/>
      <c r="M44" s="5"/>
      <c r="N44" s="6"/>
      <c r="O44" s="25"/>
      <c r="P44" s="9"/>
      <c r="Q44" s="10"/>
      <c r="R44" s="22"/>
      <c r="X44" s="23"/>
    </row>
    <row r="45" spans="1:34" x14ac:dyDescent="0.2">
      <c r="A45" s="32" t="s">
        <v>61</v>
      </c>
      <c r="B45" s="32" t="s">
        <v>309</v>
      </c>
      <c r="C45" s="32" t="s">
        <v>27</v>
      </c>
      <c r="D45" s="32" t="s">
        <v>539</v>
      </c>
      <c r="E45" s="32" t="s">
        <v>547</v>
      </c>
      <c r="F45" s="32">
        <v>6</v>
      </c>
      <c r="G45" s="33">
        <v>94755</v>
      </c>
      <c r="H45" s="34" t="s">
        <v>625</v>
      </c>
      <c r="I45" s="35">
        <v>36809</v>
      </c>
      <c r="J45" s="36" t="s">
        <v>626</v>
      </c>
      <c r="K45" s="3"/>
      <c r="L45" s="4"/>
      <c r="M45" s="5"/>
      <c r="N45" s="6"/>
      <c r="O45" s="25"/>
      <c r="P45" s="9"/>
      <c r="Q45" s="10"/>
      <c r="R45" s="22"/>
    </row>
    <row r="46" spans="1:34" x14ac:dyDescent="0.2">
      <c r="A46" s="32" t="s">
        <v>62</v>
      </c>
      <c r="B46" s="32" t="s">
        <v>310</v>
      </c>
      <c r="C46" s="32" t="s">
        <v>23</v>
      </c>
      <c r="D46" s="32" t="s">
        <v>538</v>
      </c>
      <c r="E46" s="32" t="s">
        <v>546</v>
      </c>
      <c r="F46" s="32">
        <v>5</v>
      </c>
      <c r="G46" s="33">
        <v>79453</v>
      </c>
      <c r="H46" s="34" t="s">
        <v>627</v>
      </c>
      <c r="I46" s="35">
        <v>35516</v>
      </c>
      <c r="J46" s="36" t="s">
        <v>628</v>
      </c>
      <c r="K46" s="3"/>
      <c r="L46" s="4"/>
      <c r="M46" s="5"/>
      <c r="N46" s="6"/>
      <c r="O46" s="25"/>
      <c r="P46" s="9"/>
      <c r="Q46" s="10"/>
      <c r="R46" s="22"/>
      <c r="X46" s="23"/>
    </row>
    <row r="47" spans="1:34" x14ac:dyDescent="0.2">
      <c r="A47" s="32" t="s">
        <v>63</v>
      </c>
      <c r="B47" s="32" t="s">
        <v>311</v>
      </c>
      <c r="C47" s="32" t="s">
        <v>28</v>
      </c>
      <c r="D47" s="32" t="s">
        <v>535</v>
      </c>
      <c r="E47" s="32" t="s">
        <v>542</v>
      </c>
      <c r="F47" s="32">
        <v>1</v>
      </c>
      <c r="G47" s="33">
        <v>47330</v>
      </c>
      <c r="H47" s="34" t="s">
        <v>629</v>
      </c>
      <c r="I47" s="35">
        <v>24895</v>
      </c>
      <c r="J47" s="36" t="s">
        <v>630</v>
      </c>
      <c r="K47" s="3"/>
      <c r="L47" s="4"/>
      <c r="M47" s="5"/>
      <c r="N47" s="6"/>
      <c r="O47" s="25"/>
      <c r="P47" s="9"/>
      <c r="Q47" s="10"/>
      <c r="R47" s="22"/>
      <c r="X47" s="23"/>
    </row>
    <row r="48" spans="1:34" x14ac:dyDescent="0.2">
      <c r="A48" s="32" t="s">
        <v>64</v>
      </c>
      <c r="B48" s="32" t="s">
        <v>312</v>
      </c>
      <c r="C48" s="32" t="s">
        <v>25</v>
      </c>
      <c r="D48" s="32" t="s">
        <v>532</v>
      </c>
      <c r="E48" s="32" t="s">
        <v>543</v>
      </c>
      <c r="F48" s="32">
        <v>2</v>
      </c>
      <c r="G48" s="33">
        <v>58571</v>
      </c>
      <c r="H48" s="34" t="s">
        <v>631</v>
      </c>
      <c r="I48" s="35">
        <v>32430</v>
      </c>
      <c r="J48" s="36" t="s">
        <v>632</v>
      </c>
      <c r="K48" s="3"/>
      <c r="L48" s="4"/>
      <c r="M48" s="5"/>
      <c r="N48" s="6"/>
      <c r="O48" s="25"/>
      <c r="P48" s="9"/>
      <c r="Q48" s="10"/>
      <c r="R48" s="22"/>
      <c r="X48" s="23"/>
    </row>
    <row r="49" spans="1:39" x14ac:dyDescent="0.2">
      <c r="A49" s="37" t="s">
        <v>2</v>
      </c>
      <c r="B49" s="32" t="s">
        <v>313</v>
      </c>
      <c r="C49" s="32" t="s">
        <v>28</v>
      </c>
      <c r="D49" s="32" t="s">
        <v>535</v>
      </c>
      <c r="E49" s="32" t="s">
        <v>542</v>
      </c>
      <c r="F49" s="32">
        <v>1</v>
      </c>
      <c r="G49" s="38" t="s">
        <v>580</v>
      </c>
      <c r="H49" s="34" t="s">
        <v>580</v>
      </c>
      <c r="I49" s="39" t="s">
        <v>580</v>
      </c>
      <c r="J49" s="36" t="s">
        <v>580</v>
      </c>
      <c r="K49" s="3"/>
      <c r="L49" s="4"/>
      <c r="M49" s="5"/>
      <c r="N49" s="6"/>
      <c r="O49" s="25"/>
      <c r="P49" s="9"/>
      <c r="Q49" s="10"/>
      <c r="R49" s="22"/>
    </row>
    <row r="50" spans="1:39" x14ac:dyDescent="0.2">
      <c r="A50" s="32" t="s">
        <v>65</v>
      </c>
      <c r="B50" s="32" t="s">
        <v>314</v>
      </c>
      <c r="C50" s="32" t="s">
        <v>20</v>
      </c>
      <c r="D50" s="32" t="s">
        <v>541</v>
      </c>
      <c r="E50" s="32" t="s">
        <v>544</v>
      </c>
      <c r="F50" s="32">
        <v>3</v>
      </c>
      <c r="G50" s="33">
        <v>48093</v>
      </c>
      <c r="H50" s="34" t="s">
        <v>633</v>
      </c>
      <c r="I50" s="35">
        <v>24665</v>
      </c>
      <c r="J50" s="36" t="s">
        <v>634</v>
      </c>
      <c r="K50" s="3"/>
      <c r="L50" s="4"/>
      <c r="M50" s="5"/>
      <c r="N50" s="6"/>
      <c r="O50" s="25"/>
      <c r="P50" s="9"/>
      <c r="Q50" s="10"/>
      <c r="R50" s="22"/>
      <c r="X50" s="23"/>
    </row>
    <row r="51" spans="1:39" x14ac:dyDescent="0.2">
      <c r="A51" s="32" t="s">
        <v>66</v>
      </c>
      <c r="B51" s="32" t="s">
        <v>315</v>
      </c>
      <c r="C51" s="32" t="s">
        <v>21</v>
      </c>
      <c r="D51" s="32" t="s">
        <v>533</v>
      </c>
      <c r="E51" s="32" t="s">
        <v>542</v>
      </c>
      <c r="F51" s="32">
        <v>1</v>
      </c>
      <c r="G51" s="33">
        <v>60000</v>
      </c>
      <c r="H51" s="34" t="s">
        <v>635</v>
      </c>
      <c r="I51" s="35">
        <v>28060</v>
      </c>
      <c r="J51" s="36" t="s">
        <v>636</v>
      </c>
      <c r="K51" s="3"/>
      <c r="L51" s="4"/>
      <c r="M51" s="5"/>
      <c r="N51" s="6"/>
      <c r="O51" s="25"/>
      <c r="P51" s="9"/>
      <c r="Q51" s="10"/>
      <c r="R51" s="22"/>
      <c r="X51" s="23"/>
    </row>
    <row r="52" spans="1:39" x14ac:dyDescent="0.2">
      <c r="A52" s="32" t="s">
        <v>67</v>
      </c>
      <c r="B52" s="32" t="s">
        <v>316</v>
      </c>
      <c r="C52" s="32" t="s">
        <v>27</v>
      </c>
      <c r="D52" s="32" t="s">
        <v>539</v>
      </c>
      <c r="E52" s="32" t="s">
        <v>547</v>
      </c>
      <c r="F52" s="32">
        <v>6</v>
      </c>
      <c r="G52" s="33">
        <v>102527</v>
      </c>
      <c r="H52" s="34" t="s">
        <v>637</v>
      </c>
      <c r="I52" s="35">
        <v>36954</v>
      </c>
      <c r="J52" s="36" t="s">
        <v>638</v>
      </c>
      <c r="K52" s="3"/>
      <c r="L52" s="4"/>
      <c r="M52" s="5"/>
      <c r="N52" s="6"/>
      <c r="O52" s="25"/>
      <c r="P52" s="9"/>
      <c r="Q52" s="10"/>
      <c r="R52" s="22"/>
      <c r="X52" s="23"/>
    </row>
    <row r="53" spans="1:39" x14ac:dyDescent="0.2">
      <c r="A53" s="32" t="s">
        <v>68</v>
      </c>
      <c r="B53" s="32" t="s">
        <v>317</v>
      </c>
      <c r="C53" s="32" t="s">
        <v>24</v>
      </c>
      <c r="D53" s="32" t="s">
        <v>534</v>
      </c>
      <c r="E53" s="32" t="s">
        <v>545</v>
      </c>
      <c r="F53" s="32">
        <v>4</v>
      </c>
      <c r="G53" s="33">
        <v>80727</v>
      </c>
      <c r="H53" s="34" t="s">
        <v>639</v>
      </c>
      <c r="I53" s="35">
        <v>40655</v>
      </c>
      <c r="J53" s="36" t="s">
        <v>640</v>
      </c>
      <c r="K53" s="3"/>
      <c r="L53" s="4"/>
      <c r="M53" s="5"/>
      <c r="N53" s="6"/>
      <c r="O53" s="25"/>
      <c r="P53" s="9"/>
      <c r="Q53" s="10"/>
      <c r="R53" s="22"/>
    </row>
    <row r="54" spans="1:39" x14ac:dyDescent="0.2">
      <c r="A54" s="32" t="s">
        <v>69</v>
      </c>
      <c r="B54" s="32" t="s">
        <v>318</v>
      </c>
      <c r="C54" s="32" t="s">
        <v>23</v>
      </c>
      <c r="D54" s="32" t="s">
        <v>538</v>
      </c>
      <c r="E54" s="32" t="s">
        <v>546</v>
      </c>
      <c r="F54" s="32">
        <v>5</v>
      </c>
      <c r="G54" s="33">
        <v>76917</v>
      </c>
      <c r="H54" s="34" t="s">
        <v>641</v>
      </c>
      <c r="I54" s="35">
        <v>31212</v>
      </c>
      <c r="J54" s="36" t="s">
        <v>642</v>
      </c>
      <c r="K54" s="3"/>
      <c r="L54" s="4"/>
      <c r="M54" s="5"/>
      <c r="N54" s="6"/>
      <c r="O54" s="25"/>
      <c r="P54" s="9"/>
      <c r="Q54" s="10"/>
      <c r="R54" s="22"/>
      <c r="X54" s="23"/>
    </row>
    <row r="55" spans="1:39" x14ac:dyDescent="0.2">
      <c r="A55" s="32" t="s">
        <v>254</v>
      </c>
      <c r="B55" s="32" t="s">
        <v>319</v>
      </c>
      <c r="C55" s="32" t="s">
        <v>20</v>
      </c>
      <c r="D55" s="32" t="s">
        <v>541</v>
      </c>
      <c r="E55" s="32" t="s">
        <v>544</v>
      </c>
      <c r="F55" s="32">
        <v>3</v>
      </c>
      <c r="G55" s="33">
        <v>38846</v>
      </c>
      <c r="H55" s="34" t="s">
        <v>643</v>
      </c>
      <c r="I55" s="35">
        <v>21853</v>
      </c>
      <c r="J55" s="36" t="s">
        <v>644</v>
      </c>
      <c r="K55" s="3"/>
      <c r="L55" s="4"/>
      <c r="M55" s="5"/>
      <c r="N55" s="6"/>
      <c r="O55" s="25"/>
      <c r="P55" s="9"/>
      <c r="Q55" s="10"/>
      <c r="R55" s="22"/>
      <c r="X55" s="23"/>
    </row>
    <row r="56" spans="1:39" x14ac:dyDescent="0.2">
      <c r="A56" s="32" t="s">
        <v>70</v>
      </c>
      <c r="B56" s="32" t="s">
        <v>320</v>
      </c>
      <c r="C56" s="32" t="s">
        <v>28</v>
      </c>
      <c r="D56" s="32" t="s">
        <v>535</v>
      </c>
      <c r="E56" s="32" t="s">
        <v>542</v>
      </c>
      <c r="F56" s="32">
        <v>1</v>
      </c>
      <c r="G56" s="33">
        <v>29750</v>
      </c>
      <c r="H56" s="34" t="s">
        <v>645</v>
      </c>
      <c r="I56" s="35">
        <v>20823</v>
      </c>
      <c r="J56" s="36" t="s">
        <v>646</v>
      </c>
      <c r="K56" s="3"/>
      <c r="L56" s="4"/>
      <c r="M56" s="5"/>
      <c r="N56" s="6"/>
      <c r="O56" s="25"/>
      <c r="P56" s="9"/>
      <c r="Q56" s="10"/>
      <c r="R56" s="22"/>
      <c r="X56" s="23"/>
      <c r="AM56" s="15" t="s">
        <v>3</v>
      </c>
    </row>
    <row r="57" spans="1:39" x14ac:dyDescent="0.2">
      <c r="A57" s="32" t="s">
        <v>71</v>
      </c>
      <c r="B57" s="32" t="s">
        <v>321</v>
      </c>
      <c r="C57" s="32" t="s">
        <v>28</v>
      </c>
      <c r="D57" s="32" t="s">
        <v>535</v>
      </c>
      <c r="E57" s="32" t="s">
        <v>542</v>
      </c>
      <c r="F57" s="32">
        <v>1</v>
      </c>
      <c r="G57" s="33">
        <v>36597</v>
      </c>
      <c r="H57" s="34" t="s">
        <v>647</v>
      </c>
      <c r="I57" s="35">
        <v>23823</v>
      </c>
      <c r="J57" s="36" t="s">
        <v>648</v>
      </c>
      <c r="K57" s="3"/>
      <c r="L57" s="4"/>
      <c r="M57" s="5"/>
      <c r="N57" s="6"/>
      <c r="O57" s="25"/>
      <c r="P57" s="9"/>
      <c r="Q57" s="10"/>
      <c r="R57" s="22"/>
      <c r="X57" s="23"/>
    </row>
    <row r="58" spans="1:39" x14ac:dyDescent="0.2">
      <c r="A58" s="32" t="s">
        <v>72</v>
      </c>
      <c r="B58" s="32" t="s">
        <v>322</v>
      </c>
      <c r="C58" s="32" t="s">
        <v>28</v>
      </c>
      <c r="D58" s="32" t="s">
        <v>535</v>
      </c>
      <c r="E58" s="32" t="s">
        <v>542</v>
      </c>
      <c r="F58" s="32">
        <v>1</v>
      </c>
      <c r="G58" s="33">
        <v>39063</v>
      </c>
      <c r="H58" s="34" t="s">
        <v>649</v>
      </c>
      <c r="I58" s="35">
        <v>27230</v>
      </c>
      <c r="J58" s="36" t="s">
        <v>650</v>
      </c>
      <c r="K58" s="3"/>
      <c r="L58" s="4"/>
      <c r="M58" s="5"/>
      <c r="N58" s="6"/>
      <c r="O58" s="25"/>
      <c r="P58" s="9"/>
      <c r="Q58" s="10"/>
      <c r="R58" s="22"/>
      <c r="X58" s="23"/>
    </row>
    <row r="59" spans="1:39" x14ac:dyDescent="0.2">
      <c r="A59" s="32" t="s">
        <v>255</v>
      </c>
      <c r="B59" s="32" t="s">
        <v>323</v>
      </c>
      <c r="C59" s="32" t="s">
        <v>23</v>
      </c>
      <c r="D59" s="32" t="s">
        <v>538</v>
      </c>
      <c r="E59" s="32" t="s">
        <v>546</v>
      </c>
      <c r="F59" s="32">
        <v>5</v>
      </c>
      <c r="G59" s="33">
        <v>54163</v>
      </c>
      <c r="H59" s="34" t="s">
        <v>651</v>
      </c>
      <c r="I59" s="35">
        <v>30037</v>
      </c>
      <c r="J59" s="36" t="s">
        <v>652</v>
      </c>
      <c r="K59" s="3"/>
      <c r="L59" s="4"/>
      <c r="M59" s="5"/>
      <c r="N59" s="6"/>
      <c r="O59" s="25"/>
      <c r="P59" s="9"/>
      <c r="Q59" s="10"/>
      <c r="R59" s="22"/>
    </row>
    <row r="60" spans="1:39" x14ac:dyDescent="0.2">
      <c r="A60" s="32" t="s">
        <v>73</v>
      </c>
      <c r="B60" s="32" t="s">
        <v>324</v>
      </c>
      <c r="C60" s="32" t="s">
        <v>21</v>
      </c>
      <c r="D60" s="32" t="s">
        <v>533</v>
      </c>
      <c r="E60" s="32" t="s">
        <v>542</v>
      </c>
      <c r="F60" s="32">
        <v>1</v>
      </c>
      <c r="G60" s="33">
        <v>44700</v>
      </c>
      <c r="H60" s="34" t="s">
        <v>653</v>
      </c>
      <c r="I60" s="35">
        <v>25427</v>
      </c>
      <c r="J60" s="36" t="s">
        <v>654</v>
      </c>
      <c r="K60" s="3"/>
      <c r="L60" s="4"/>
      <c r="M60" s="5"/>
      <c r="N60" s="6"/>
      <c r="O60" s="25"/>
      <c r="P60" s="9"/>
      <c r="Q60" s="10"/>
      <c r="R60" s="22"/>
      <c r="X60" s="23"/>
    </row>
    <row r="61" spans="1:39" x14ac:dyDescent="0.2">
      <c r="A61" s="32" t="s">
        <v>74</v>
      </c>
      <c r="B61" s="32" t="s">
        <v>325</v>
      </c>
      <c r="C61" s="32" t="s">
        <v>20</v>
      </c>
      <c r="D61" s="32" t="s">
        <v>541</v>
      </c>
      <c r="E61" s="32" t="s">
        <v>544</v>
      </c>
      <c r="F61" s="32">
        <v>3</v>
      </c>
      <c r="G61" s="33">
        <v>69659</v>
      </c>
      <c r="H61" s="34" t="s">
        <v>655</v>
      </c>
      <c r="I61" s="35">
        <v>31596</v>
      </c>
      <c r="J61" s="36" t="s">
        <v>656</v>
      </c>
      <c r="K61" s="3"/>
      <c r="L61" s="4"/>
      <c r="M61" s="5"/>
      <c r="N61" s="6"/>
      <c r="O61" s="25"/>
      <c r="P61" s="9"/>
      <c r="Q61" s="10"/>
      <c r="R61" s="22"/>
      <c r="X61" s="23"/>
    </row>
    <row r="62" spans="1:39" x14ac:dyDescent="0.2">
      <c r="A62" s="37" t="s">
        <v>4</v>
      </c>
      <c r="B62" s="32" t="s">
        <v>326</v>
      </c>
      <c r="C62" s="32" t="s">
        <v>28</v>
      </c>
      <c r="D62" s="32" t="s">
        <v>535</v>
      </c>
      <c r="E62" s="32" t="s">
        <v>542</v>
      </c>
      <c r="F62" s="32">
        <v>1</v>
      </c>
      <c r="G62" s="38" t="s">
        <v>580</v>
      </c>
      <c r="H62" s="34" t="s">
        <v>580</v>
      </c>
      <c r="I62" s="39" t="s">
        <v>580</v>
      </c>
      <c r="J62" s="36" t="s">
        <v>580</v>
      </c>
      <c r="K62" s="3"/>
      <c r="L62" s="4"/>
      <c r="M62" s="5"/>
      <c r="N62" s="6"/>
      <c r="O62" s="25"/>
      <c r="P62" s="9"/>
      <c r="Q62" s="10"/>
      <c r="R62" s="22"/>
      <c r="X62" s="23"/>
    </row>
    <row r="63" spans="1:39" x14ac:dyDescent="0.2">
      <c r="A63" s="32" t="s">
        <v>75</v>
      </c>
      <c r="B63" s="32" t="s">
        <v>327</v>
      </c>
      <c r="C63" s="32" t="s">
        <v>20</v>
      </c>
      <c r="D63" s="32" t="s">
        <v>541</v>
      </c>
      <c r="E63" s="32" t="s">
        <v>544</v>
      </c>
      <c r="F63" s="32">
        <v>3</v>
      </c>
      <c r="G63" s="33">
        <v>60469</v>
      </c>
      <c r="H63" s="34" t="s">
        <v>657</v>
      </c>
      <c r="I63" s="35">
        <v>31396</v>
      </c>
      <c r="J63" s="36" t="s">
        <v>658</v>
      </c>
      <c r="K63" s="3"/>
      <c r="L63" s="4"/>
      <c r="M63" s="5"/>
      <c r="N63" s="6"/>
      <c r="O63" s="25"/>
      <c r="P63" s="9"/>
      <c r="Q63" s="10"/>
      <c r="R63" s="22"/>
    </row>
    <row r="64" spans="1:39" x14ac:dyDescent="0.2">
      <c r="A64" s="37" t="s">
        <v>5</v>
      </c>
      <c r="B64" s="32" t="s">
        <v>328</v>
      </c>
      <c r="C64" s="32" t="s">
        <v>28</v>
      </c>
      <c r="D64" s="32" t="s">
        <v>535</v>
      </c>
      <c r="E64" s="32" t="s">
        <v>542</v>
      </c>
      <c r="F64" s="32">
        <v>1</v>
      </c>
      <c r="G64" s="38" t="s">
        <v>580</v>
      </c>
      <c r="H64" s="34" t="s">
        <v>580</v>
      </c>
      <c r="I64" s="39" t="s">
        <v>580</v>
      </c>
      <c r="J64" s="36" t="s">
        <v>580</v>
      </c>
      <c r="K64" s="3"/>
      <c r="L64" s="4"/>
      <c r="M64" s="5"/>
      <c r="N64" s="6"/>
      <c r="O64" s="25"/>
      <c r="P64" s="9"/>
      <c r="Q64" s="10"/>
      <c r="R64" s="22"/>
      <c r="X64" s="23"/>
    </row>
    <row r="65" spans="1:24" x14ac:dyDescent="0.2">
      <c r="A65" s="32" t="s">
        <v>76</v>
      </c>
      <c r="B65" s="32" t="s">
        <v>329</v>
      </c>
      <c r="C65" s="32" t="s">
        <v>28</v>
      </c>
      <c r="D65" s="32" t="s">
        <v>535</v>
      </c>
      <c r="E65" s="32" t="s">
        <v>542</v>
      </c>
      <c r="F65" s="32">
        <v>1</v>
      </c>
      <c r="G65" s="33">
        <v>51705</v>
      </c>
      <c r="H65" s="34" t="s">
        <v>659</v>
      </c>
      <c r="I65" s="35">
        <v>22438</v>
      </c>
      <c r="J65" s="36" t="s">
        <v>660</v>
      </c>
      <c r="K65" s="3"/>
      <c r="L65" s="4"/>
      <c r="M65" s="5"/>
      <c r="N65" s="6"/>
      <c r="O65" s="25"/>
      <c r="P65" s="9"/>
      <c r="Q65" s="10"/>
      <c r="R65" s="22"/>
      <c r="X65" s="23"/>
    </row>
    <row r="66" spans="1:24" x14ac:dyDescent="0.2">
      <c r="A66" s="32" t="s">
        <v>77</v>
      </c>
      <c r="B66" s="32" t="s">
        <v>330</v>
      </c>
      <c r="C66" s="32" t="s">
        <v>23</v>
      </c>
      <c r="D66" s="32" t="s">
        <v>538</v>
      </c>
      <c r="E66" s="32" t="s">
        <v>543</v>
      </c>
      <c r="F66" s="32">
        <v>2</v>
      </c>
      <c r="G66" s="33">
        <v>46845</v>
      </c>
      <c r="H66" s="34" t="s">
        <v>661</v>
      </c>
      <c r="I66" s="35">
        <v>23536</v>
      </c>
      <c r="J66" s="36" t="s">
        <v>662</v>
      </c>
      <c r="K66" s="3"/>
      <c r="L66" s="4"/>
      <c r="M66" s="5"/>
      <c r="N66" s="6"/>
      <c r="O66" s="25"/>
      <c r="P66" s="9"/>
      <c r="Q66" s="10"/>
      <c r="R66" s="22"/>
      <c r="X66" s="23"/>
    </row>
    <row r="67" spans="1:24" x14ac:dyDescent="0.2">
      <c r="A67" s="32" t="s">
        <v>78</v>
      </c>
      <c r="B67" s="32" t="s">
        <v>331</v>
      </c>
      <c r="C67" s="32" t="s">
        <v>27</v>
      </c>
      <c r="D67" s="32" t="s">
        <v>539</v>
      </c>
      <c r="E67" s="32" t="s">
        <v>549</v>
      </c>
      <c r="F67" s="32">
        <v>8</v>
      </c>
      <c r="G67" s="33">
        <v>80665</v>
      </c>
      <c r="H67" s="34" t="s">
        <v>663</v>
      </c>
      <c r="I67" s="35">
        <v>29699</v>
      </c>
      <c r="J67" s="36" t="s">
        <v>664</v>
      </c>
      <c r="K67" s="3"/>
      <c r="L67" s="4"/>
      <c r="M67" s="5"/>
      <c r="N67" s="6"/>
      <c r="O67" s="25"/>
      <c r="P67" s="9"/>
      <c r="Q67" s="10"/>
      <c r="R67" s="22"/>
    </row>
    <row r="68" spans="1:24" x14ac:dyDescent="0.2">
      <c r="A68" s="32" t="s">
        <v>79</v>
      </c>
      <c r="B68" s="32" t="s">
        <v>332</v>
      </c>
      <c r="C68" s="32" t="s">
        <v>27</v>
      </c>
      <c r="D68" s="32" t="s">
        <v>539</v>
      </c>
      <c r="E68" s="32" t="s">
        <v>547</v>
      </c>
      <c r="F68" s="32">
        <v>6</v>
      </c>
      <c r="G68" s="33">
        <v>85815</v>
      </c>
      <c r="H68" s="34" t="s">
        <v>665</v>
      </c>
      <c r="I68" s="35">
        <v>36278</v>
      </c>
      <c r="J68" s="36" t="s">
        <v>666</v>
      </c>
      <c r="K68" s="3"/>
      <c r="L68" s="4"/>
      <c r="M68" s="5"/>
      <c r="N68" s="6"/>
      <c r="O68" s="25"/>
      <c r="P68" s="9"/>
      <c r="Q68" s="10"/>
      <c r="R68" s="22"/>
      <c r="X68" s="23"/>
    </row>
    <row r="69" spans="1:24" x14ac:dyDescent="0.2">
      <c r="A69" s="32" t="s">
        <v>80</v>
      </c>
      <c r="B69" s="32" t="s">
        <v>333</v>
      </c>
      <c r="C69" s="32" t="s">
        <v>26</v>
      </c>
      <c r="D69" s="32" t="s">
        <v>537</v>
      </c>
      <c r="E69" s="32" t="s">
        <v>546</v>
      </c>
      <c r="F69" s="32">
        <v>5</v>
      </c>
      <c r="G69" s="33">
        <v>66250</v>
      </c>
      <c r="H69" s="34" t="s">
        <v>667</v>
      </c>
      <c r="I69" s="35">
        <v>30956</v>
      </c>
      <c r="J69" s="36" t="s">
        <v>668</v>
      </c>
      <c r="K69" s="3"/>
      <c r="L69" s="4"/>
      <c r="M69" s="5"/>
      <c r="N69" s="6"/>
      <c r="O69" s="25"/>
      <c r="P69" s="9"/>
      <c r="Q69" s="10"/>
      <c r="R69" s="22"/>
      <c r="X69" s="23"/>
    </row>
    <row r="70" spans="1:24" x14ac:dyDescent="0.2">
      <c r="A70" s="32" t="s">
        <v>81</v>
      </c>
      <c r="B70" s="32" t="s">
        <v>334</v>
      </c>
      <c r="C70" s="32" t="s">
        <v>27</v>
      </c>
      <c r="D70" s="32" t="s">
        <v>539</v>
      </c>
      <c r="E70" s="32" t="s">
        <v>547</v>
      </c>
      <c r="F70" s="32">
        <v>6</v>
      </c>
      <c r="G70" s="33">
        <v>69477</v>
      </c>
      <c r="H70" s="34" t="s">
        <v>669</v>
      </c>
      <c r="I70" s="35">
        <v>31254</v>
      </c>
      <c r="J70" s="36" t="s">
        <v>670</v>
      </c>
      <c r="K70" s="3"/>
      <c r="L70" s="4"/>
      <c r="M70" s="5"/>
      <c r="N70" s="6"/>
      <c r="O70" s="25"/>
      <c r="P70" s="9"/>
      <c r="Q70" s="10"/>
      <c r="R70" s="22"/>
      <c r="X70" s="23"/>
    </row>
    <row r="71" spans="1:24" x14ac:dyDescent="0.2">
      <c r="A71" s="37" t="s">
        <v>6</v>
      </c>
      <c r="B71" s="32" t="s">
        <v>335</v>
      </c>
      <c r="C71" s="32" t="s">
        <v>28</v>
      </c>
      <c r="D71" s="32" t="s">
        <v>535</v>
      </c>
      <c r="E71" s="32" t="s">
        <v>542</v>
      </c>
      <c r="F71" s="32">
        <v>1</v>
      </c>
      <c r="G71" s="38" t="s">
        <v>580</v>
      </c>
      <c r="H71" s="34" t="s">
        <v>580</v>
      </c>
      <c r="I71" s="39" t="s">
        <v>580</v>
      </c>
      <c r="J71" s="36" t="s">
        <v>580</v>
      </c>
      <c r="K71" s="3"/>
      <c r="L71" s="4"/>
      <c r="M71" s="5"/>
      <c r="N71" s="6"/>
      <c r="O71" s="25"/>
      <c r="P71" s="9"/>
      <c r="Q71" s="10"/>
      <c r="R71" s="22"/>
    </row>
    <row r="72" spans="1:24" x14ac:dyDescent="0.2">
      <c r="A72" s="32" t="s">
        <v>268</v>
      </c>
      <c r="B72" s="32" t="s">
        <v>336</v>
      </c>
      <c r="C72" s="32" t="s">
        <v>28</v>
      </c>
      <c r="D72" s="32" t="s">
        <v>535</v>
      </c>
      <c r="E72" s="32" t="s">
        <v>542</v>
      </c>
      <c r="F72" s="32">
        <v>1</v>
      </c>
      <c r="G72" s="33">
        <v>52500</v>
      </c>
      <c r="H72" s="34" t="s">
        <v>671</v>
      </c>
      <c r="I72" s="35">
        <v>17136</v>
      </c>
      <c r="J72" s="36" t="s">
        <v>672</v>
      </c>
      <c r="K72" s="3"/>
      <c r="L72" s="4"/>
      <c r="M72" s="5"/>
      <c r="N72" s="6"/>
      <c r="O72" s="25"/>
      <c r="P72" s="9"/>
      <c r="Q72" s="10"/>
      <c r="R72" s="22"/>
      <c r="X72" s="23"/>
    </row>
    <row r="73" spans="1:24" x14ac:dyDescent="0.2">
      <c r="A73" s="32" t="s">
        <v>82</v>
      </c>
      <c r="B73" s="32" t="s">
        <v>337</v>
      </c>
      <c r="C73" s="32" t="s">
        <v>22</v>
      </c>
      <c r="D73" s="32" t="s">
        <v>536</v>
      </c>
      <c r="E73" s="32" t="s">
        <v>544</v>
      </c>
      <c r="F73" s="32">
        <v>3</v>
      </c>
      <c r="G73" s="33">
        <v>61944</v>
      </c>
      <c r="H73" s="34" t="s">
        <v>673</v>
      </c>
      <c r="I73" s="35">
        <v>30549</v>
      </c>
      <c r="J73" s="36" t="s">
        <v>674</v>
      </c>
      <c r="K73" s="3"/>
      <c r="L73" s="4"/>
      <c r="M73" s="5"/>
      <c r="N73" s="6"/>
      <c r="O73" s="25"/>
      <c r="P73" s="9"/>
      <c r="Q73" s="10"/>
      <c r="R73" s="22"/>
      <c r="X73" s="23"/>
    </row>
    <row r="74" spans="1:24" x14ac:dyDescent="0.2">
      <c r="A74" s="32" t="s">
        <v>256</v>
      </c>
      <c r="B74" s="32" t="s">
        <v>338</v>
      </c>
      <c r="C74" s="32" t="s">
        <v>29</v>
      </c>
      <c r="D74" s="32" t="s">
        <v>540</v>
      </c>
      <c r="E74" s="32" t="s">
        <v>550</v>
      </c>
      <c r="F74" s="32">
        <v>9</v>
      </c>
      <c r="G74" s="33">
        <v>57521</v>
      </c>
      <c r="H74" s="34" t="s">
        <v>675</v>
      </c>
      <c r="I74" s="35">
        <v>31795</v>
      </c>
      <c r="J74" s="36" t="s">
        <v>676</v>
      </c>
      <c r="K74" s="3"/>
      <c r="L74" s="4"/>
      <c r="M74" s="5"/>
      <c r="N74" s="6"/>
      <c r="O74" s="25"/>
      <c r="P74" s="9"/>
      <c r="Q74" s="10"/>
      <c r="R74" s="22"/>
      <c r="X74" s="23"/>
    </row>
    <row r="75" spans="1:24" x14ac:dyDescent="0.2">
      <c r="A75" s="32" t="s">
        <v>83</v>
      </c>
      <c r="B75" s="32" t="s">
        <v>339</v>
      </c>
      <c r="C75" s="32" t="s">
        <v>24</v>
      </c>
      <c r="D75" s="32" t="s">
        <v>534</v>
      </c>
      <c r="E75" s="32" t="s">
        <v>545</v>
      </c>
      <c r="F75" s="32">
        <v>4</v>
      </c>
      <c r="G75" s="33">
        <v>60583</v>
      </c>
      <c r="H75" s="34" t="s">
        <v>677</v>
      </c>
      <c r="I75" s="35">
        <v>29828</v>
      </c>
      <c r="J75" s="36" t="s">
        <v>678</v>
      </c>
      <c r="K75" s="3"/>
      <c r="L75" s="4"/>
      <c r="M75" s="5"/>
      <c r="N75" s="6"/>
      <c r="O75" s="25"/>
      <c r="P75" s="9"/>
      <c r="Q75" s="10"/>
      <c r="R75" s="22"/>
    </row>
    <row r="76" spans="1:24" x14ac:dyDescent="0.2">
      <c r="A76" s="32" t="s">
        <v>84</v>
      </c>
      <c r="B76" s="32" t="s">
        <v>340</v>
      </c>
      <c r="C76" s="32" t="s">
        <v>28</v>
      </c>
      <c r="D76" s="32" t="s">
        <v>535</v>
      </c>
      <c r="E76" s="32" t="s">
        <v>542</v>
      </c>
      <c r="F76" s="32">
        <v>1</v>
      </c>
      <c r="G76" s="33">
        <v>55250</v>
      </c>
      <c r="H76" s="34" t="s">
        <v>679</v>
      </c>
      <c r="I76" s="35">
        <v>22637</v>
      </c>
      <c r="J76" s="36" t="s">
        <v>680</v>
      </c>
      <c r="K76" s="3"/>
      <c r="L76" s="4"/>
      <c r="M76" s="5"/>
      <c r="N76" s="6"/>
      <c r="O76" s="25"/>
      <c r="P76" s="9"/>
      <c r="Q76" s="10"/>
      <c r="R76" s="22"/>
      <c r="X76" s="23"/>
    </row>
    <row r="77" spans="1:24" x14ac:dyDescent="0.2">
      <c r="A77" s="32" t="s">
        <v>85</v>
      </c>
      <c r="B77" s="32" t="s">
        <v>341</v>
      </c>
      <c r="C77" s="32" t="s">
        <v>23</v>
      </c>
      <c r="D77" s="32" t="s">
        <v>538</v>
      </c>
      <c r="E77" s="32" t="s">
        <v>546</v>
      </c>
      <c r="F77" s="32">
        <v>5</v>
      </c>
      <c r="G77" s="33">
        <v>99190</v>
      </c>
      <c r="H77" s="34" t="s">
        <v>681</v>
      </c>
      <c r="I77" s="35">
        <v>44306</v>
      </c>
      <c r="J77" s="36" t="s">
        <v>682</v>
      </c>
      <c r="K77" s="3"/>
      <c r="L77" s="4"/>
      <c r="M77" s="5"/>
      <c r="N77" s="6"/>
      <c r="O77" s="25"/>
      <c r="P77" s="9"/>
      <c r="Q77" s="10"/>
      <c r="R77" s="22"/>
      <c r="X77" s="23"/>
    </row>
    <row r="78" spans="1:24" x14ac:dyDescent="0.2">
      <c r="A78" s="32" t="s">
        <v>86</v>
      </c>
      <c r="B78" s="32" t="s">
        <v>342</v>
      </c>
      <c r="C78" s="32" t="s">
        <v>29</v>
      </c>
      <c r="D78" s="32" t="s">
        <v>540</v>
      </c>
      <c r="E78" s="32" t="s">
        <v>550</v>
      </c>
      <c r="F78" s="32">
        <v>9</v>
      </c>
      <c r="G78" s="33">
        <v>69333</v>
      </c>
      <c r="H78" s="34" t="s">
        <v>683</v>
      </c>
      <c r="I78" s="35">
        <v>24336</v>
      </c>
      <c r="J78" s="36" t="s">
        <v>684</v>
      </c>
      <c r="K78" s="3"/>
      <c r="L78" s="4"/>
      <c r="M78" s="5"/>
      <c r="N78" s="6"/>
      <c r="O78" s="25"/>
      <c r="P78" s="9"/>
      <c r="Q78" s="10"/>
      <c r="R78" s="22"/>
      <c r="X78" s="23"/>
    </row>
    <row r="79" spans="1:24" x14ac:dyDescent="0.2">
      <c r="A79" s="32" t="s">
        <v>87</v>
      </c>
      <c r="B79" s="32" t="s">
        <v>343</v>
      </c>
      <c r="C79" s="32" t="s">
        <v>27</v>
      </c>
      <c r="D79" s="32" t="s">
        <v>539</v>
      </c>
      <c r="E79" s="32" t="s">
        <v>549</v>
      </c>
      <c r="F79" s="32">
        <v>8</v>
      </c>
      <c r="G79" s="33">
        <v>84625</v>
      </c>
      <c r="H79" s="34" t="s">
        <v>685</v>
      </c>
      <c r="I79" s="35">
        <v>42916</v>
      </c>
      <c r="J79" s="36" t="s">
        <v>686</v>
      </c>
      <c r="K79" s="3"/>
      <c r="L79" s="4"/>
      <c r="M79" s="5"/>
      <c r="N79" s="6"/>
      <c r="O79" s="25"/>
      <c r="P79" s="9"/>
      <c r="Q79" s="10"/>
      <c r="R79" s="22"/>
    </row>
    <row r="80" spans="1:24" x14ac:dyDescent="0.2">
      <c r="A80" s="32" t="s">
        <v>88</v>
      </c>
      <c r="B80" s="32" t="s">
        <v>344</v>
      </c>
      <c r="C80" s="32" t="s">
        <v>22</v>
      </c>
      <c r="D80" s="32" t="s">
        <v>536</v>
      </c>
      <c r="E80" s="32" t="s">
        <v>542</v>
      </c>
      <c r="F80" s="32">
        <v>1</v>
      </c>
      <c r="G80" s="33">
        <v>62344</v>
      </c>
      <c r="H80" s="34" t="s">
        <v>687</v>
      </c>
      <c r="I80" s="35">
        <v>33392</v>
      </c>
      <c r="J80" s="36" t="s">
        <v>688</v>
      </c>
      <c r="K80" s="3"/>
      <c r="L80" s="4"/>
      <c r="M80" s="5"/>
      <c r="N80" s="6"/>
      <c r="O80" s="25"/>
      <c r="P80" s="9"/>
      <c r="Q80" s="10"/>
      <c r="R80" s="22"/>
      <c r="X80" s="23"/>
    </row>
    <row r="81" spans="1:24" x14ac:dyDescent="0.2">
      <c r="A81" s="32" t="s">
        <v>89</v>
      </c>
      <c r="B81" s="32" t="s">
        <v>345</v>
      </c>
      <c r="C81" s="32" t="s">
        <v>21</v>
      </c>
      <c r="D81" s="32" t="s">
        <v>533</v>
      </c>
      <c r="E81" s="32" t="s">
        <v>542</v>
      </c>
      <c r="F81" s="32">
        <v>1</v>
      </c>
      <c r="G81" s="33">
        <v>57917</v>
      </c>
      <c r="H81" s="34" t="s">
        <v>689</v>
      </c>
      <c r="I81" s="35">
        <v>29899</v>
      </c>
      <c r="J81" s="36" t="s">
        <v>690</v>
      </c>
      <c r="K81" s="3"/>
      <c r="L81" s="4"/>
      <c r="M81" s="5"/>
      <c r="N81" s="6"/>
      <c r="O81" s="25"/>
      <c r="P81" s="9"/>
      <c r="Q81" s="10"/>
      <c r="R81" s="22"/>
      <c r="X81" s="23"/>
    </row>
    <row r="82" spans="1:24" x14ac:dyDescent="0.2">
      <c r="A82" s="32" t="s">
        <v>90</v>
      </c>
      <c r="B82" s="32" t="s">
        <v>346</v>
      </c>
      <c r="C82" s="32" t="s">
        <v>21</v>
      </c>
      <c r="D82" s="32" t="s">
        <v>533</v>
      </c>
      <c r="E82" s="32" t="s">
        <v>543</v>
      </c>
      <c r="F82" s="32">
        <v>2</v>
      </c>
      <c r="G82" s="33">
        <v>47500</v>
      </c>
      <c r="H82" s="34" t="s">
        <v>691</v>
      </c>
      <c r="I82" s="35">
        <v>19605</v>
      </c>
      <c r="J82" s="36" t="s">
        <v>692</v>
      </c>
      <c r="K82" s="3"/>
      <c r="L82" s="4"/>
      <c r="M82" s="5"/>
      <c r="N82" s="6"/>
      <c r="O82" s="25"/>
      <c r="P82" s="9"/>
      <c r="Q82" s="10"/>
      <c r="R82" s="22"/>
      <c r="X82" s="23"/>
    </row>
    <row r="83" spans="1:24" x14ac:dyDescent="0.2">
      <c r="A83" s="32" t="s">
        <v>91</v>
      </c>
      <c r="B83" s="32" t="s">
        <v>347</v>
      </c>
      <c r="C83" s="32" t="s">
        <v>22</v>
      </c>
      <c r="D83" s="32" t="s">
        <v>536</v>
      </c>
      <c r="E83" s="32" t="s">
        <v>542</v>
      </c>
      <c r="F83" s="32">
        <v>1</v>
      </c>
      <c r="G83" s="33">
        <v>51500</v>
      </c>
      <c r="H83" s="34" t="s">
        <v>693</v>
      </c>
      <c r="I83" s="35">
        <v>20385</v>
      </c>
      <c r="J83" s="36" t="s">
        <v>694</v>
      </c>
      <c r="K83" s="3"/>
      <c r="L83" s="4"/>
      <c r="M83" s="5"/>
      <c r="N83" s="6"/>
      <c r="O83" s="25"/>
      <c r="P83" s="9"/>
      <c r="Q83" s="10"/>
      <c r="R83" s="22"/>
    </row>
    <row r="84" spans="1:24" x14ac:dyDescent="0.2">
      <c r="A84" s="32" t="s">
        <v>92</v>
      </c>
      <c r="B84" s="32" t="s">
        <v>348</v>
      </c>
      <c r="C84" s="32" t="s">
        <v>22</v>
      </c>
      <c r="D84" s="32" t="s">
        <v>536</v>
      </c>
      <c r="E84" s="32" t="s">
        <v>544</v>
      </c>
      <c r="F84" s="32">
        <v>3</v>
      </c>
      <c r="G84" s="33">
        <v>72746</v>
      </c>
      <c r="H84" s="34" t="s">
        <v>695</v>
      </c>
      <c r="I84" s="35">
        <v>38508</v>
      </c>
      <c r="J84" s="36" t="s">
        <v>696</v>
      </c>
      <c r="K84" s="3"/>
      <c r="L84" s="4"/>
      <c r="M84" s="5"/>
      <c r="N84" s="6"/>
      <c r="O84" s="25"/>
      <c r="P84" s="9"/>
      <c r="Q84" s="10"/>
      <c r="R84" s="22"/>
      <c r="X84" s="23"/>
    </row>
    <row r="85" spans="1:24" x14ac:dyDescent="0.2">
      <c r="A85" s="32" t="s">
        <v>93</v>
      </c>
      <c r="B85" s="32" t="s">
        <v>349</v>
      </c>
      <c r="C85" s="32" t="s">
        <v>27</v>
      </c>
      <c r="D85" s="32" t="s">
        <v>539</v>
      </c>
      <c r="E85" s="32" t="s">
        <v>549</v>
      </c>
      <c r="F85" s="32">
        <v>8</v>
      </c>
      <c r="G85" s="33">
        <v>72969</v>
      </c>
      <c r="H85" s="34" t="s">
        <v>697</v>
      </c>
      <c r="I85" s="35">
        <v>30179</v>
      </c>
      <c r="J85" s="36" t="s">
        <v>698</v>
      </c>
      <c r="K85" s="3"/>
      <c r="L85" s="4"/>
      <c r="M85" s="5"/>
      <c r="N85" s="6"/>
      <c r="O85" s="25"/>
      <c r="P85" s="9"/>
      <c r="Q85" s="10"/>
      <c r="R85" s="22"/>
      <c r="X85" s="23"/>
    </row>
    <row r="86" spans="1:24" x14ac:dyDescent="0.2">
      <c r="A86" s="32" t="s">
        <v>94</v>
      </c>
      <c r="B86" s="32" t="s">
        <v>350</v>
      </c>
      <c r="C86" s="32" t="s">
        <v>23</v>
      </c>
      <c r="D86" s="32" t="s">
        <v>538</v>
      </c>
      <c r="E86" s="32" t="s">
        <v>546</v>
      </c>
      <c r="F86" s="32">
        <v>5</v>
      </c>
      <c r="G86" s="33">
        <v>73092</v>
      </c>
      <c r="H86" s="34" t="s">
        <v>699</v>
      </c>
      <c r="I86" s="35">
        <v>29395</v>
      </c>
      <c r="J86" s="36" t="s">
        <v>698</v>
      </c>
      <c r="K86" s="3"/>
      <c r="L86" s="4"/>
      <c r="M86" s="5"/>
      <c r="N86" s="6"/>
      <c r="O86" s="25"/>
      <c r="P86" s="9"/>
      <c r="Q86" s="10"/>
      <c r="R86" s="22"/>
      <c r="X86" s="23"/>
    </row>
    <row r="87" spans="1:24" x14ac:dyDescent="0.2">
      <c r="A87" s="32" t="s">
        <v>95</v>
      </c>
      <c r="B87" s="32" t="s">
        <v>351</v>
      </c>
      <c r="C87" s="32" t="s">
        <v>28</v>
      </c>
      <c r="D87" s="32" t="s">
        <v>535</v>
      </c>
      <c r="E87" s="32" t="s">
        <v>542</v>
      </c>
      <c r="F87" s="32">
        <v>1</v>
      </c>
      <c r="G87" s="33">
        <v>35833</v>
      </c>
      <c r="H87" s="34" t="s">
        <v>700</v>
      </c>
      <c r="I87" s="35">
        <v>24992</v>
      </c>
      <c r="J87" s="36" t="s">
        <v>701</v>
      </c>
      <c r="K87" s="3"/>
      <c r="L87" s="4"/>
      <c r="M87" s="5"/>
      <c r="N87" s="6"/>
      <c r="O87" s="25"/>
      <c r="P87" s="9"/>
      <c r="Q87" s="10"/>
      <c r="R87" s="22"/>
    </row>
    <row r="88" spans="1:24" x14ac:dyDescent="0.2">
      <c r="A88" s="37" t="s">
        <v>7</v>
      </c>
      <c r="B88" s="32" t="s">
        <v>352</v>
      </c>
      <c r="C88" s="32" t="s">
        <v>28</v>
      </c>
      <c r="D88" s="32" t="s">
        <v>535</v>
      </c>
      <c r="E88" s="32" t="s">
        <v>542</v>
      </c>
      <c r="F88" s="32">
        <v>1</v>
      </c>
      <c r="G88" s="38" t="s">
        <v>580</v>
      </c>
      <c r="H88" s="34" t="s">
        <v>580</v>
      </c>
      <c r="I88" s="39" t="s">
        <v>580</v>
      </c>
      <c r="J88" s="36" t="s">
        <v>580</v>
      </c>
      <c r="K88" s="3"/>
      <c r="L88" s="4"/>
      <c r="M88" s="5"/>
      <c r="N88" s="6"/>
      <c r="O88" s="25"/>
      <c r="P88" s="9"/>
      <c r="Q88" s="10"/>
      <c r="R88" s="22"/>
      <c r="X88" s="23"/>
    </row>
    <row r="89" spans="1:24" x14ac:dyDescent="0.2">
      <c r="A89" s="32" t="s">
        <v>96</v>
      </c>
      <c r="B89" s="32" t="s">
        <v>353</v>
      </c>
      <c r="C89" s="32" t="s">
        <v>27</v>
      </c>
      <c r="D89" s="32" t="s">
        <v>539</v>
      </c>
      <c r="E89" s="32" t="s">
        <v>549</v>
      </c>
      <c r="F89" s="32">
        <v>8</v>
      </c>
      <c r="G89" s="33">
        <v>68777</v>
      </c>
      <c r="H89" s="34" t="s">
        <v>702</v>
      </c>
      <c r="I89" s="35">
        <v>38018</v>
      </c>
      <c r="J89" s="36" t="s">
        <v>703</v>
      </c>
      <c r="K89" s="3"/>
      <c r="L89" s="4"/>
      <c r="M89" s="5"/>
      <c r="N89" s="6"/>
      <c r="O89" s="25"/>
      <c r="P89" s="9"/>
      <c r="Q89" s="10"/>
      <c r="R89" s="22"/>
      <c r="X89" s="23"/>
    </row>
    <row r="90" spans="1:24" x14ac:dyDescent="0.2">
      <c r="A90" s="32" t="s">
        <v>97</v>
      </c>
      <c r="B90" s="32" t="s">
        <v>354</v>
      </c>
      <c r="C90" s="32" t="s">
        <v>29</v>
      </c>
      <c r="D90" s="32" t="s">
        <v>540</v>
      </c>
      <c r="E90" s="32" t="s">
        <v>550</v>
      </c>
      <c r="F90" s="32">
        <v>9</v>
      </c>
      <c r="G90" s="33">
        <v>54266</v>
      </c>
      <c r="H90" s="34" t="s">
        <v>704</v>
      </c>
      <c r="I90" s="35">
        <v>26385</v>
      </c>
      <c r="J90" s="36" t="s">
        <v>705</v>
      </c>
      <c r="K90" s="3"/>
      <c r="L90" s="4"/>
      <c r="M90" s="5"/>
      <c r="N90" s="6"/>
      <c r="O90" s="25"/>
      <c r="P90" s="9"/>
      <c r="Q90" s="10"/>
      <c r="R90" s="22"/>
      <c r="X90" s="23"/>
    </row>
    <row r="91" spans="1:24" x14ac:dyDescent="0.2">
      <c r="A91" s="32" t="s">
        <v>98</v>
      </c>
      <c r="B91" s="32" t="s">
        <v>355</v>
      </c>
      <c r="C91" s="32" t="s">
        <v>24</v>
      </c>
      <c r="D91" s="32" t="s">
        <v>534</v>
      </c>
      <c r="E91" s="32" t="s">
        <v>545</v>
      </c>
      <c r="F91" s="32">
        <v>4</v>
      </c>
      <c r="G91" s="33">
        <v>66542</v>
      </c>
      <c r="H91" s="34" t="s">
        <v>706</v>
      </c>
      <c r="I91" s="35">
        <v>33416</v>
      </c>
      <c r="J91" s="36" t="s">
        <v>707</v>
      </c>
      <c r="K91" s="3"/>
      <c r="L91" s="4"/>
      <c r="M91" s="5"/>
      <c r="N91" s="6"/>
      <c r="O91" s="25"/>
      <c r="P91" s="9"/>
      <c r="Q91" s="10"/>
      <c r="R91" s="22"/>
    </row>
    <row r="92" spans="1:24" x14ac:dyDescent="0.2">
      <c r="A92" s="32" t="s">
        <v>99</v>
      </c>
      <c r="B92" s="32" t="s">
        <v>356</v>
      </c>
      <c r="C92" s="32" t="s">
        <v>26</v>
      </c>
      <c r="D92" s="32" t="s">
        <v>537</v>
      </c>
      <c r="E92" s="32" t="s">
        <v>545</v>
      </c>
      <c r="F92" s="32">
        <v>4</v>
      </c>
      <c r="G92" s="33">
        <v>75938</v>
      </c>
      <c r="H92" s="34" t="s">
        <v>708</v>
      </c>
      <c r="I92" s="35">
        <v>36265</v>
      </c>
      <c r="J92" s="36" t="s">
        <v>709</v>
      </c>
      <c r="K92" s="3"/>
      <c r="L92" s="4"/>
      <c r="M92" s="5"/>
      <c r="N92" s="6"/>
      <c r="O92" s="25"/>
      <c r="P92" s="9"/>
      <c r="Q92" s="10"/>
      <c r="R92" s="22"/>
      <c r="X92" s="23"/>
    </row>
    <row r="93" spans="1:24" x14ac:dyDescent="0.2">
      <c r="A93" s="32" t="s">
        <v>100</v>
      </c>
      <c r="B93" s="32" t="s">
        <v>357</v>
      </c>
      <c r="C93" s="32" t="s">
        <v>22</v>
      </c>
      <c r="D93" s="32" t="s">
        <v>536</v>
      </c>
      <c r="E93" s="32" t="s">
        <v>542</v>
      </c>
      <c r="F93" s="32">
        <v>1</v>
      </c>
      <c r="G93" s="33">
        <v>63819</v>
      </c>
      <c r="H93" s="34" t="s">
        <v>710</v>
      </c>
      <c r="I93" s="35">
        <v>30653</v>
      </c>
      <c r="J93" s="36" t="s">
        <v>711</v>
      </c>
      <c r="K93" s="3"/>
      <c r="L93" s="4"/>
      <c r="M93" s="5"/>
      <c r="N93" s="6"/>
      <c r="O93" s="25"/>
      <c r="P93" s="9"/>
      <c r="Q93" s="10"/>
      <c r="R93" s="22"/>
      <c r="X93" s="23"/>
    </row>
    <row r="94" spans="1:24" x14ac:dyDescent="0.2">
      <c r="A94" s="32" t="s">
        <v>257</v>
      </c>
      <c r="B94" s="32" t="s">
        <v>358</v>
      </c>
      <c r="C94" s="32" t="s">
        <v>23</v>
      </c>
      <c r="D94" s="32" t="s">
        <v>538</v>
      </c>
      <c r="E94" s="32" t="s">
        <v>543</v>
      </c>
      <c r="F94" s="32">
        <v>2</v>
      </c>
      <c r="G94" s="33">
        <v>44332</v>
      </c>
      <c r="H94" s="34" t="s">
        <v>712</v>
      </c>
      <c r="I94" s="35">
        <v>21509</v>
      </c>
      <c r="J94" s="36" t="s">
        <v>713</v>
      </c>
      <c r="K94" s="3"/>
      <c r="L94" s="4"/>
      <c r="M94" s="5"/>
      <c r="N94" s="6"/>
      <c r="O94" s="25"/>
      <c r="P94" s="9"/>
      <c r="Q94" s="10"/>
      <c r="R94" s="22"/>
      <c r="X94" s="23"/>
    </row>
    <row r="95" spans="1:24" x14ac:dyDescent="0.2">
      <c r="A95" s="32" t="s">
        <v>101</v>
      </c>
      <c r="B95" s="32" t="s">
        <v>359</v>
      </c>
      <c r="C95" s="32" t="s">
        <v>21</v>
      </c>
      <c r="D95" s="32" t="s">
        <v>533</v>
      </c>
      <c r="E95" s="32" t="s">
        <v>543</v>
      </c>
      <c r="F95" s="32">
        <v>2</v>
      </c>
      <c r="G95" s="33">
        <v>47375</v>
      </c>
      <c r="H95" s="34" t="s">
        <v>714</v>
      </c>
      <c r="I95" s="35">
        <v>32537</v>
      </c>
      <c r="J95" s="36" t="s">
        <v>715</v>
      </c>
      <c r="K95" s="3"/>
      <c r="L95" s="4"/>
      <c r="M95" s="5"/>
      <c r="N95" s="6"/>
      <c r="O95" s="25"/>
      <c r="P95" s="9"/>
      <c r="Q95" s="10"/>
      <c r="R95" s="22"/>
    </row>
    <row r="96" spans="1:24" x14ac:dyDescent="0.2">
      <c r="A96" s="32" t="s">
        <v>102</v>
      </c>
      <c r="B96" s="32" t="s">
        <v>360</v>
      </c>
      <c r="C96" s="32" t="s">
        <v>27</v>
      </c>
      <c r="D96" s="32" t="s">
        <v>539</v>
      </c>
      <c r="E96" s="32" t="s">
        <v>549</v>
      </c>
      <c r="F96" s="32">
        <v>8</v>
      </c>
      <c r="G96" s="33">
        <v>79884</v>
      </c>
      <c r="H96" s="34" t="s">
        <v>716</v>
      </c>
      <c r="I96" s="35">
        <v>29274</v>
      </c>
      <c r="J96" s="36" t="s">
        <v>717</v>
      </c>
      <c r="K96" s="3"/>
      <c r="L96" s="4"/>
      <c r="M96" s="5"/>
      <c r="N96" s="6"/>
      <c r="O96" s="25"/>
      <c r="P96" s="9"/>
      <c r="Q96" s="10"/>
      <c r="R96" s="22"/>
      <c r="X96" s="23"/>
    </row>
    <row r="97" spans="1:24" x14ac:dyDescent="0.2">
      <c r="A97" s="32" t="s">
        <v>103</v>
      </c>
      <c r="B97" s="32" t="s">
        <v>361</v>
      </c>
      <c r="C97" s="32" t="s">
        <v>25</v>
      </c>
      <c r="D97" s="32" t="s">
        <v>532</v>
      </c>
      <c r="E97" s="32" t="s">
        <v>543</v>
      </c>
      <c r="F97" s="32">
        <v>2</v>
      </c>
      <c r="G97" s="33">
        <v>63736</v>
      </c>
      <c r="H97" s="34" t="s">
        <v>718</v>
      </c>
      <c r="I97" s="35">
        <v>37939</v>
      </c>
      <c r="J97" s="36" t="s">
        <v>719</v>
      </c>
      <c r="K97" s="3"/>
      <c r="L97" s="4"/>
      <c r="M97" s="5"/>
      <c r="N97" s="6"/>
      <c r="O97" s="25"/>
      <c r="P97" s="9"/>
      <c r="Q97" s="10"/>
      <c r="R97" s="22"/>
      <c r="X97" s="23"/>
    </row>
    <row r="98" spans="1:24" x14ac:dyDescent="0.2">
      <c r="A98" s="32" t="s">
        <v>104</v>
      </c>
      <c r="B98" s="32" t="s">
        <v>362</v>
      </c>
      <c r="C98" s="32" t="s">
        <v>25</v>
      </c>
      <c r="D98" s="32" t="s">
        <v>532</v>
      </c>
      <c r="E98" s="32" t="s">
        <v>543</v>
      </c>
      <c r="F98" s="32">
        <v>2</v>
      </c>
      <c r="G98" s="33">
        <v>63947</v>
      </c>
      <c r="H98" s="34" t="s">
        <v>720</v>
      </c>
      <c r="I98" s="35">
        <v>28679</v>
      </c>
      <c r="J98" s="36" t="s">
        <v>721</v>
      </c>
      <c r="K98" s="3"/>
      <c r="L98" s="4"/>
      <c r="M98" s="5"/>
      <c r="N98" s="6"/>
      <c r="O98" s="25"/>
      <c r="P98" s="9"/>
      <c r="Q98" s="10"/>
      <c r="R98" s="22"/>
      <c r="X98" s="23"/>
    </row>
    <row r="99" spans="1:24" x14ac:dyDescent="0.2">
      <c r="A99" s="32" t="s">
        <v>105</v>
      </c>
      <c r="B99" s="32" t="s">
        <v>363</v>
      </c>
      <c r="C99" s="32" t="s">
        <v>24</v>
      </c>
      <c r="D99" s="32" t="s">
        <v>534</v>
      </c>
      <c r="E99" s="32" t="s">
        <v>545</v>
      </c>
      <c r="F99" s="32">
        <v>4</v>
      </c>
      <c r="G99" s="33">
        <v>51447</v>
      </c>
      <c r="H99" s="34" t="s">
        <v>722</v>
      </c>
      <c r="I99" s="35">
        <v>25768</v>
      </c>
      <c r="J99" s="36" t="s">
        <v>723</v>
      </c>
      <c r="K99" s="3"/>
      <c r="L99" s="4"/>
      <c r="M99" s="5"/>
      <c r="N99" s="6"/>
      <c r="O99" s="25"/>
      <c r="P99" s="9"/>
      <c r="Q99" s="10"/>
      <c r="R99" s="22"/>
    </row>
    <row r="100" spans="1:24" x14ac:dyDescent="0.2">
      <c r="A100" s="32" t="s">
        <v>106</v>
      </c>
      <c r="B100" s="32" t="s">
        <v>364</v>
      </c>
      <c r="C100" s="32" t="s">
        <v>26</v>
      </c>
      <c r="D100" s="32" t="s">
        <v>537</v>
      </c>
      <c r="E100" s="32" t="s">
        <v>547</v>
      </c>
      <c r="F100" s="32">
        <v>6</v>
      </c>
      <c r="G100" s="33">
        <v>74904</v>
      </c>
      <c r="H100" s="34" t="s">
        <v>724</v>
      </c>
      <c r="I100" s="35">
        <v>30067</v>
      </c>
      <c r="J100" s="36" t="s">
        <v>725</v>
      </c>
      <c r="K100" s="3"/>
      <c r="L100" s="4"/>
      <c r="M100" s="5"/>
      <c r="N100" s="6"/>
      <c r="O100" s="25"/>
      <c r="P100" s="9"/>
      <c r="Q100" s="10"/>
      <c r="R100" s="22"/>
    </row>
    <row r="101" spans="1:24" x14ac:dyDescent="0.2">
      <c r="A101" s="32" t="s">
        <v>107</v>
      </c>
      <c r="B101" s="32" t="s">
        <v>365</v>
      </c>
      <c r="C101" s="32" t="s">
        <v>28</v>
      </c>
      <c r="D101" s="32" t="s">
        <v>535</v>
      </c>
      <c r="E101" s="32" t="s">
        <v>542</v>
      </c>
      <c r="F101" s="32">
        <v>1</v>
      </c>
      <c r="G101" s="33">
        <v>42830</v>
      </c>
      <c r="H101" s="34" t="s">
        <v>726</v>
      </c>
      <c r="I101" s="35">
        <v>26467</v>
      </c>
      <c r="J101" s="36" t="s">
        <v>727</v>
      </c>
      <c r="K101" s="3"/>
      <c r="L101" s="4"/>
      <c r="M101" s="5"/>
      <c r="N101" s="6"/>
      <c r="O101" s="25"/>
      <c r="P101" s="9"/>
      <c r="Q101" s="10"/>
      <c r="R101" s="22"/>
    </row>
    <row r="102" spans="1:24" x14ac:dyDescent="0.2">
      <c r="A102" s="32" t="s">
        <v>108</v>
      </c>
      <c r="B102" s="32" t="s">
        <v>366</v>
      </c>
      <c r="C102" s="32" t="s">
        <v>20</v>
      </c>
      <c r="D102" s="32" t="s">
        <v>541</v>
      </c>
      <c r="E102" s="32" t="s">
        <v>544</v>
      </c>
      <c r="F102" s="32">
        <v>3</v>
      </c>
      <c r="G102" s="33">
        <v>52344</v>
      </c>
      <c r="H102" s="34" t="s">
        <v>728</v>
      </c>
      <c r="I102" s="35">
        <v>29057</v>
      </c>
      <c r="J102" s="36" t="s">
        <v>729</v>
      </c>
      <c r="K102" s="3"/>
      <c r="L102" s="4"/>
      <c r="M102" s="5"/>
      <c r="N102" s="6"/>
      <c r="O102" s="25"/>
      <c r="P102" s="9"/>
      <c r="Q102" s="10"/>
      <c r="R102" s="22"/>
      <c r="X102" s="23"/>
    </row>
    <row r="103" spans="1:24" x14ac:dyDescent="0.2">
      <c r="A103" s="32" t="s">
        <v>109</v>
      </c>
      <c r="B103" s="32" t="s">
        <v>367</v>
      </c>
      <c r="C103" s="32" t="s">
        <v>22</v>
      </c>
      <c r="D103" s="32" t="s">
        <v>536</v>
      </c>
      <c r="E103" s="32" t="s">
        <v>544</v>
      </c>
      <c r="F103" s="32">
        <v>3</v>
      </c>
      <c r="G103" s="33">
        <v>47723</v>
      </c>
      <c r="H103" s="34" t="s">
        <v>730</v>
      </c>
      <c r="I103" s="35">
        <v>24029</v>
      </c>
      <c r="J103" s="36" t="s">
        <v>731</v>
      </c>
      <c r="K103" s="3"/>
      <c r="L103" s="4"/>
      <c r="M103" s="5"/>
      <c r="N103" s="6"/>
      <c r="O103" s="25"/>
      <c r="P103" s="9"/>
      <c r="Q103" s="10"/>
      <c r="R103" s="22"/>
      <c r="X103" s="23"/>
    </row>
    <row r="104" spans="1:24" x14ac:dyDescent="0.2">
      <c r="A104" s="32" t="s">
        <v>110</v>
      </c>
      <c r="B104" s="32" t="s">
        <v>368</v>
      </c>
      <c r="C104" s="32" t="s">
        <v>20</v>
      </c>
      <c r="D104" s="32" t="s">
        <v>541</v>
      </c>
      <c r="E104" s="32" t="s">
        <v>544</v>
      </c>
      <c r="F104" s="32">
        <v>3</v>
      </c>
      <c r="G104" s="33">
        <v>89000</v>
      </c>
      <c r="H104" s="34" t="s">
        <v>732</v>
      </c>
      <c r="I104" s="35">
        <v>39269</v>
      </c>
      <c r="J104" s="36" t="s">
        <v>733</v>
      </c>
      <c r="K104" s="3"/>
      <c r="L104" s="4"/>
      <c r="M104" s="5"/>
      <c r="N104" s="6"/>
      <c r="O104" s="25"/>
      <c r="P104" s="9"/>
      <c r="Q104" s="10"/>
      <c r="R104" s="22"/>
      <c r="X104" s="23"/>
    </row>
    <row r="105" spans="1:24" x14ac:dyDescent="0.2">
      <c r="A105" s="32" t="s">
        <v>111</v>
      </c>
      <c r="B105" s="32" t="s">
        <v>369</v>
      </c>
      <c r="C105" s="32" t="s">
        <v>26</v>
      </c>
      <c r="D105" s="32" t="s">
        <v>537</v>
      </c>
      <c r="E105" s="32" t="s">
        <v>545</v>
      </c>
      <c r="F105" s="32">
        <v>4</v>
      </c>
      <c r="G105" s="33">
        <v>71667</v>
      </c>
      <c r="H105" s="34" t="s">
        <v>734</v>
      </c>
      <c r="I105" s="35">
        <v>32293</v>
      </c>
      <c r="J105" s="36" t="s">
        <v>735</v>
      </c>
      <c r="K105" s="3"/>
      <c r="L105" s="4"/>
      <c r="M105" s="5"/>
      <c r="N105" s="6"/>
      <c r="O105" s="25"/>
      <c r="P105" s="9"/>
      <c r="Q105" s="10"/>
      <c r="R105" s="22"/>
    </row>
    <row r="106" spans="1:24" x14ac:dyDescent="0.2">
      <c r="A106" s="32" t="s">
        <v>112</v>
      </c>
      <c r="B106" s="32" t="s">
        <v>370</v>
      </c>
      <c r="C106" s="32" t="s">
        <v>27</v>
      </c>
      <c r="D106" s="32" t="s">
        <v>539</v>
      </c>
      <c r="E106" s="32" t="s">
        <v>549</v>
      </c>
      <c r="F106" s="32">
        <v>8</v>
      </c>
      <c r="G106" s="33">
        <v>79205</v>
      </c>
      <c r="H106" s="34" t="s">
        <v>736</v>
      </c>
      <c r="I106" s="35">
        <v>45333</v>
      </c>
      <c r="J106" s="36" t="s">
        <v>737</v>
      </c>
      <c r="K106" s="3"/>
      <c r="L106" s="4"/>
      <c r="M106" s="5"/>
      <c r="N106" s="6"/>
      <c r="O106" s="25"/>
      <c r="P106" s="9"/>
      <c r="Q106" s="10"/>
      <c r="R106" s="22"/>
      <c r="X106" s="23"/>
    </row>
    <row r="107" spans="1:24" x14ac:dyDescent="0.2">
      <c r="A107" s="37" t="s">
        <v>8</v>
      </c>
      <c r="B107" s="32" t="s">
        <v>371</v>
      </c>
      <c r="C107" s="32" t="s">
        <v>28</v>
      </c>
      <c r="D107" s="32" t="s">
        <v>535</v>
      </c>
      <c r="E107" s="32" t="s">
        <v>542</v>
      </c>
      <c r="F107" s="32">
        <v>1</v>
      </c>
      <c r="G107" s="38" t="s">
        <v>580</v>
      </c>
      <c r="H107" s="34" t="s">
        <v>580</v>
      </c>
      <c r="I107" s="39" t="s">
        <v>580</v>
      </c>
      <c r="J107" s="36" t="s">
        <v>580</v>
      </c>
      <c r="K107" s="3"/>
      <c r="L107" s="4"/>
      <c r="M107" s="5"/>
      <c r="N107" s="6"/>
      <c r="O107" s="25"/>
      <c r="P107" s="9"/>
      <c r="Q107" s="10"/>
      <c r="R107" s="22"/>
      <c r="X107" s="23"/>
    </row>
    <row r="108" spans="1:24" x14ac:dyDescent="0.2">
      <c r="A108" s="32" t="s">
        <v>113</v>
      </c>
      <c r="B108" s="32" t="s">
        <v>372</v>
      </c>
      <c r="C108" s="32" t="s">
        <v>26</v>
      </c>
      <c r="D108" s="32" t="s">
        <v>537</v>
      </c>
      <c r="E108" s="32" t="s">
        <v>545</v>
      </c>
      <c r="F108" s="32">
        <v>4</v>
      </c>
      <c r="G108" s="33">
        <v>53945</v>
      </c>
      <c r="H108" s="34" t="s">
        <v>738</v>
      </c>
      <c r="I108" s="35">
        <v>22306</v>
      </c>
      <c r="J108" s="36" t="s">
        <v>739</v>
      </c>
      <c r="K108" s="3"/>
      <c r="L108" s="4"/>
      <c r="M108" s="5"/>
      <c r="N108" s="6"/>
      <c r="O108" s="25"/>
      <c r="P108" s="9"/>
      <c r="Q108" s="10"/>
      <c r="R108" s="22"/>
      <c r="X108" s="23"/>
    </row>
    <row r="109" spans="1:24" x14ac:dyDescent="0.2">
      <c r="A109" s="32" t="s">
        <v>114</v>
      </c>
      <c r="B109" s="32" t="s">
        <v>373</v>
      </c>
      <c r="C109" s="32" t="s">
        <v>22</v>
      </c>
      <c r="D109" s="32" t="s">
        <v>536</v>
      </c>
      <c r="E109" s="32" t="s">
        <v>542</v>
      </c>
      <c r="F109" s="32">
        <v>1</v>
      </c>
      <c r="G109" s="33">
        <v>40750</v>
      </c>
      <c r="H109" s="34" t="s">
        <v>740</v>
      </c>
      <c r="I109" s="35">
        <v>22785</v>
      </c>
      <c r="J109" s="36" t="s">
        <v>741</v>
      </c>
      <c r="K109" s="3"/>
      <c r="L109" s="4"/>
      <c r="M109" s="5"/>
      <c r="N109" s="6"/>
      <c r="O109" s="25"/>
      <c r="P109" s="9"/>
      <c r="Q109" s="10"/>
      <c r="R109" s="22"/>
    </row>
    <row r="110" spans="1:24" x14ac:dyDescent="0.2">
      <c r="A110" s="37" t="s">
        <v>9</v>
      </c>
      <c r="B110" s="32" t="s">
        <v>374</v>
      </c>
      <c r="C110" s="32" t="s">
        <v>28</v>
      </c>
      <c r="D110" s="32" t="s">
        <v>535</v>
      </c>
      <c r="E110" s="32" t="s">
        <v>542</v>
      </c>
      <c r="F110" s="32">
        <v>1</v>
      </c>
      <c r="G110" s="38" t="s">
        <v>580</v>
      </c>
      <c r="H110" s="34" t="s">
        <v>580</v>
      </c>
      <c r="I110" s="39" t="s">
        <v>580</v>
      </c>
      <c r="J110" s="36" t="s">
        <v>580</v>
      </c>
      <c r="K110" s="3"/>
      <c r="L110" s="4"/>
      <c r="M110" s="5"/>
      <c r="N110" s="6"/>
      <c r="O110" s="25"/>
      <c r="P110" s="9"/>
      <c r="Q110" s="10"/>
      <c r="R110" s="22"/>
      <c r="X110" s="23"/>
    </row>
    <row r="111" spans="1:24" x14ac:dyDescent="0.2">
      <c r="A111" s="37" t="s">
        <v>10</v>
      </c>
      <c r="B111" s="32" t="s">
        <v>375</v>
      </c>
      <c r="C111" s="32" t="s">
        <v>21</v>
      </c>
      <c r="D111" s="32" t="s">
        <v>533</v>
      </c>
      <c r="E111" s="32" t="s">
        <v>542</v>
      </c>
      <c r="F111" s="32">
        <v>1</v>
      </c>
      <c r="G111" s="33">
        <v>61250</v>
      </c>
      <c r="H111" s="34" t="s">
        <v>742</v>
      </c>
      <c r="I111" s="35">
        <v>42546</v>
      </c>
      <c r="J111" s="36" t="s">
        <v>743</v>
      </c>
      <c r="K111" s="3"/>
      <c r="L111" s="4"/>
      <c r="M111" s="5"/>
      <c r="N111" s="6"/>
      <c r="O111" s="25"/>
      <c r="P111" s="9"/>
      <c r="Q111" s="10"/>
      <c r="R111" s="22"/>
      <c r="X111" s="23"/>
    </row>
    <row r="112" spans="1:24" x14ac:dyDescent="0.2">
      <c r="A112" s="32" t="s">
        <v>115</v>
      </c>
      <c r="B112" s="32" t="s">
        <v>376</v>
      </c>
      <c r="C112" s="32" t="s">
        <v>27</v>
      </c>
      <c r="D112" s="32" t="s">
        <v>539</v>
      </c>
      <c r="E112" s="32" t="s">
        <v>549</v>
      </c>
      <c r="F112" s="32">
        <v>8</v>
      </c>
      <c r="G112" s="33">
        <v>86955</v>
      </c>
      <c r="H112" s="34" t="s">
        <v>744</v>
      </c>
      <c r="I112" s="35">
        <v>38704</v>
      </c>
      <c r="J112" s="36" t="s">
        <v>745</v>
      </c>
      <c r="K112" s="3"/>
      <c r="L112" s="4"/>
      <c r="M112" s="5"/>
      <c r="N112" s="6"/>
      <c r="O112" s="25"/>
      <c r="P112" s="9"/>
      <c r="Q112" s="10"/>
      <c r="R112" s="22"/>
      <c r="X112" s="23"/>
    </row>
    <row r="113" spans="1:24" x14ac:dyDescent="0.2">
      <c r="A113" s="32" t="s">
        <v>117</v>
      </c>
      <c r="B113" s="32" t="s">
        <v>377</v>
      </c>
      <c r="C113" s="32" t="s">
        <v>27</v>
      </c>
      <c r="D113" s="32" t="s">
        <v>539</v>
      </c>
      <c r="E113" s="32" t="s">
        <v>549</v>
      </c>
      <c r="F113" s="32">
        <v>8</v>
      </c>
      <c r="G113" s="33">
        <v>70225</v>
      </c>
      <c r="H113" s="34" t="s">
        <v>746</v>
      </c>
      <c r="I113" s="35">
        <v>41022</v>
      </c>
      <c r="J113" s="36" t="s">
        <v>747</v>
      </c>
      <c r="K113" s="3"/>
      <c r="L113" s="4"/>
      <c r="M113" s="5"/>
      <c r="N113" s="6"/>
      <c r="O113" s="25"/>
      <c r="P113" s="9"/>
      <c r="Q113" s="10"/>
      <c r="R113" s="22"/>
    </row>
    <row r="114" spans="1:24" x14ac:dyDescent="0.2">
      <c r="A114" s="32" t="s">
        <v>116</v>
      </c>
      <c r="B114" s="32" t="s">
        <v>378</v>
      </c>
      <c r="C114" s="32" t="s">
        <v>27</v>
      </c>
      <c r="D114" s="32" t="s">
        <v>539</v>
      </c>
      <c r="E114" s="32" t="s">
        <v>549</v>
      </c>
      <c r="F114" s="32">
        <v>8</v>
      </c>
      <c r="G114" s="33">
        <v>114375</v>
      </c>
      <c r="H114" s="34" t="s">
        <v>748</v>
      </c>
      <c r="I114" s="35">
        <v>57770</v>
      </c>
      <c r="J114" s="36" t="s">
        <v>749</v>
      </c>
      <c r="K114" s="3"/>
      <c r="L114" s="4"/>
      <c r="M114" s="5"/>
      <c r="N114" s="6"/>
      <c r="O114" s="25"/>
      <c r="P114" s="9"/>
      <c r="Q114" s="10"/>
      <c r="R114" s="22"/>
      <c r="X114" s="23"/>
    </row>
    <row r="115" spans="1:24" x14ac:dyDescent="0.2">
      <c r="A115" s="32" t="s">
        <v>118</v>
      </c>
      <c r="B115" s="32" t="s">
        <v>379</v>
      </c>
      <c r="C115" s="32" t="s">
        <v>26</v>
      </c>
      <c r="D115" s="32" t="s">
        <v>537</v>
      </c>
      <c r="E115" s="32" t="s">
        <v>545</v>
      </c>
      <c r="F115" s="32">
        <v>4</v>
      </c>
      <c r="G115" s="33">
        <v>71250</v>
      </c>
      <c r="H115" s="34" t="s">
        <v>750</v>
      </c>
      <c r="I115" s="35">
        <v>40369</v>
      </c>
      <c r="J115" s="36" t="s">
        <v>751</v>
      </c>
      <c r="K115" s="3"/>
      <c r="L115" s="4"/>
      <c r="M115" s="5"/>
      <c r="N115" s="6"/>
      <c r="O115" s="25"/>
      <c r="P115" s="9"/>
      <c r="Q115" s="10"/>
      <c r="R115" s="22"/>
      <c r="X115" s="23"/>
    </row>
    <row r="116" spans="1:24" x14ac:dyDescent="0.2">
      <c r="A116" s="32" t="s">
        <v>119</v>
      </c>
      <c r="B116" s="32" t="s">
        <v>380</v>
      </c>
      <c r="C116" s="32" t="s">
        <v>22</v>
      </c>
      <c r="D116" s="32" t="s">
        <v>536</v>
      </c>
      <c r="E116" s="32" t="s">
        <v>544</v>
      </c>
      <c r="F116" s="32">
        <v>3</v>
      </c>
      <c r="G116" s="33">
        <v>95085</v>
      </c>
      <c r="H116" s="34" t="s">
        <v>752</v>
      </c>
      <c r="I116" s="35">
        <v>34273</v>
      </c>
      <c r="J116" s="36" t="s">
        <v>753</v>
      </c>
      <c r="K116" s="3"/>
      <c r="L116" s="4"/>
      <c r="M116" s="5"/>
      <c r="N116" s="6"/>
      <c r="O116" s="25"/>
      <c r="P116" s="9"/>
      <c r="Q116" s="10"/>
      <c r="R116" s="22"/>
      <c r="X116" s="23"/>
    </row>
    <row r="117" spans="1:24" x14ac:dyDescent="0.2">
      <c r="A117" s="32" t="s">
        <v>120</v>
      </c>
      <c r="B117" s="32" t="s">
        <v>381</v>
      </c>
      <c r="C117" s="32" t="s">
        <v>24</v>
      </c>
      <c r="D117" s="32" t="s">
        <v>534</v>
      </c>
      <c r="E117" s="32" t="s">
        <v>545</v>
      </c>
      <c r="F117" s="32">
        <v>4</v>
      </c>
      <c r="G117" s="33">
        <v>57639</v>
      </c>
      <c r="H117" s="34" t="s">
        <v>754</v>
      </c>
      <c r="I117" s="35">
        <v>40225</v>
      </c>
      <c r="J117" s="36" t="s">
        <v>755</v>
      </c>
      <c r="K117" s="3"/>
      <c r="L117" s="4"/>
      <c r="M117" s="5"/>
      <c r="N117" s="6"/>
      <c r="O117" s="25"/>
      <c r="P117" s="9"/>
      <c r="Q117" s="10"/>
      <c r="R117" s="22"/>
    </row>
    <row r="118" spans="1:24" x14ac:dyDescent="0.2">
      <c r="A118" s="32" t="s">
        <v>11</v>
      </c>
      <c r="B118" s="32" t="s">
        <v>382</v>
      </c>
      <c r="C118" s="32" t="s">
        <v>21</v>
      </c>
      <c r="D118" s="32" t="s">
        <v>533</v>
      </c>
      <c r="E118" s="32" t="s">
        <v>542</v>
      </c>
      <c r="F118" s="32">
        <v>1</v>
      </c>
      <c r="G118" s="33">
        <v>38750</v>
      </c>
      <c r="H118" s="34" t="s">
        <v>756</v>
      </c>
      <c r="I118" s="35">
        <v>31614</v>
      </c>
      <c r="J118" s="36" t="s">
        <v>757</v>
      </c>
      <c r="K118" s="3"/>
      <c r="L118" s="4"/>
      <c r="M118" s="5"/>
      <c r="N118" s="6"/>
      <c r="O118" s="25"/>
      <c r="P118" s="9"/>
      <c r="Q118" s="10"/>
      <c r="R118" s="22"/>
      <c r="X118" s="23"/>
    </row>
    <row r="119" spans="1:24" x14ac:dyDescent="0.2">
      <c r="A119" s="32" t="s">
        <v>121</v>
      </c>
      <c r="B119" s="32" t="s">
        <v>383</v>
      </c>
      <c r="C119" s="32" t="s">
        <v>22</v>
      </c>
      <c r="D119" s="32" t="s">
        <v>536</v>
      </c>
      <c r="E119" s="32" t="s">
        <v>542</v>
      </c>
      <c r="F119" s="32">
        <v>1</v>
      </c>
      <c r="G119" s="33">
        <v>43806</v>
      </c>
      <c r="H119" s="34" t="s">
        <v>758</v>
      </c>
      <c r="I119" s="35">
        <v>21587</v>
      </c>
      <c r="J119" s="36" t="s">
        <v>759</v>
      </c>
      <c r="K119" s="3"/>
      <c r="L119" s="4"/>
      <c r="M119" s="5"/>
      <c r="N119" s="6"/>
      <c r="O119" s="25"/>
      <c r="P119" s="9"/>
      <c r="Q119" s="10"/>
      <c r="R119" s="22"/>
      <c r="X119" s="23"/>
    </row>
    <row r="120" spans="1:24" x14ac:dyDescent="0.2">
      <c r="A120" s="32" t="s">
        <v>122</v>
      </c>
      <c r="B120" s="32" t="s">
        <v>384</v>
      </c>
      <c r="C120" s="32" t="s">
        <v>22</v>
      </c>
      <c r="D120" s="32" t="s">
        <v>536</v>
      </c>
      <c r="E120" s="32" t="s">
        <v>543</v>
      </c>
      <c r="F120" s="32">
        <v>2</v>
      </c>
      <c r="G120" s="33">
        <v>59226</v>
      </c>
      <c r="H120" s="34" t="s">
        <v>760</v>
      </c>
      <c r="I120" s="35">
        <v>28729</v>
      </c>
      <c r="J120" s="36" t="s">
        <v>761</v>
      </c>
      <c r="K120" s="3"/>
      <c r="L120" s="4"/>
      <c r="M120" s="5"/>
      <c r="N120" s="6"/>
      <c r="O120" s="25"/>
      <c r="P120" s="9"/>
      <c r="Q120" s="10"/>
      <c r="R120" s="22"/>
      <c r="X120" s="23"/>
    </row>
    <row r="121" spans="1:24" x14ac:dyDescent="0.2">
      <c r="A121" s="32" t="s">
        <v>123</v>
      </c>
      <c r="B121" s="32" t="s">
        <v>385</v>
      </c>
      <c r="C121" s="32" t="s">
        <v>23</v>
      </c>
      <c r="D121" s="32" t="s">
        <v>538</v>
      </c>
      <c r="E121" s="32" t="s">
        <v>546</v>
      </c>
      <c r="F121" s="32">
        <v>5</v>
      </c>
      <c r="G121" s="33">
        <v>70417</v>
      </c>
      <c r="H121" s="34" t="s">
        <v>762</v>
      </c>
      <c r="I121" s="35">
        <v>28952</v>
      </c>
      <c r="J121" s="36" t="s">
        <v>763</v>
      </c>
      <c r="K121" s="3"/>
      <c r="L121" s="4"/>
      <c r="M121" s="5"/>
      <c r="N121" s="6"/>
      <c r="O121" s="25"/>
      <c r="P121" s="9"/>
      <c r="Q121" s="10"/>
      <c r="R121" s="22"/>
    </row>
    <row r="122" spans="1:24" x14ac:dyDescent="0.2">
      <c r="A122" s="32" t="s">
        <v>124</v>
      </c>
      <c r="B122" s="32" t="s">
        <v>386</v>
      </c>
      <c r="C122" s="32" t="s">
        <v>23</v>
      </c>
      <c r="D122" s="32" t="s">
        <v>538</v>
      </c>
      <c r="E122" s="32" t="s">
        <v>543</v>
      </c>
      <c r="F122" s="32">
        <v>2</v>
      </c>
      <c r="G122" s="33">
        <v>56979</v>
      </c>
      <c r="H122" s="34" t="s">
        <v>764</v>
      </c>
      <c r="I122" s="35">
        <v>25426</v>
      </c>
      <c r="J122" s="36" t="s">
        <v>765</v>
      </c>
      <c r="K122" s="3"/>
      <c r="L122" s="4"/>
      <c r="M122" s="5"/>
      <c r="N122" s="6"/>
      <c r="O122" s="25"/>
      <c r="P122" s="9"/>
      <c r="Q122" s="10"/>
      <c r="R122" s="22"/>
      <c r="X122" s="23"/>
    </row>
    <row r="123" spans="1:24" x14ac:dyDescent="0.2">
      <c r="A123" s="32" t="s">
        <v>125</v>
      </c>
      <c r="B123" s="32" t="s">
        <v>387</v>
      </c>
      <c r="C123" s="32" t="s">
        <v>26</v>
      </c>
      <c r="D123" s="32" t="s">
        <v>537</v>
      </c>
      <c r="E123" s="32" t="s">
        <v>546</v>
      </c>
      <c r="F123" s="32">
        <v>5</v>
      </c>
      <c r="G123" s="33">
        <v>54386</v>
      </c>
      <c r="H123" s="34" t="s">
        <v>766</v>
      </c>
      <c r="I123" s="35">
        <v>23232</v>
      </c>
      <c r="J123" s="36" t="s">
        <v>767</v>
      </c>
      <c r="K123" s="3"/>
      <c r="L123" s="4"/>
      <c r="M123" s="5"/>
      <c r="N123" s="6"/>
      <c r="O123" s="25"/>
      <c r="P123" s="9"/>
      <c r="Q123" s="10"/>
      <c r="R123" s="22"/>
      <c r="X123" s="23"/>
    </row>
    <row r="124" spans="1:24" x14ac:dyDescent="0.2">
      <c r="A124" s="32" t="s">
        <v>126</v>
      </c>
      <c r="B124" s="32" t="s">
        <v>388</v>
      </c>
      <c r="C124" s="32" t="s">
        <v>24</v>
      </c>
      <c r="D124" s="32" t="s">
        <v>534</v>
      </c>
      <c r="E124" s="32" t="s">
        <v>545</v>
      </c>
      <c r="F124" s="32">
        <v>4</v>
      </c>
      <c r="G124" s="33">
        <v>47621</v>
      </c>
      <c r="H124" s="34" t="s">
        <v>768</v>
      </c>
      <c r="I124" s="35">
        <v>23905</v>
      </c>
      <c r="J124" s="36" t="s">
        <v>769</v>
      </c>
      <c r="K124" s="3"/>
      <c r="L124" s="4"/>
      <c r="M124" s="5"/>
      <c r="N124" s="6"/>
      <c r="O124" s="25"/>
      <c r="P124" s="9"/>
      <c r="Q124" s="10"/>
      <c r="R124" s="22"/>
      <c r="X124" s="23"/>
    </row>
    <row r="125" spans="1:24" x14ac:dyDescent="0.2">
      <c r="A125" s="32" t="s">
        <v>127</v>
      </c>
      <c r="B125" s="32" t="s">
        <v>389</v>
      </c>
      <c r="C125" s="32" t="s">
        <v>22</v>
      </c>
      <c r="D125" s="32" t="s">
        <v>536</v>
      </c>
      <c r="E125" s="32" t="s">
        <v>543</v>
      </c>
      <c r="F125" s="32">
        <v>2</v>
      </c>
      <c r="G125" s="33">
        <v>53125</v>
      </c>
      <c r="H125" s="34" t="s">
        <v>770</v>
      </c>
      <c r="I125" s="35">
        <v>30853</v>
      </c>
      <c r="J125" s="36" t="s">
        <v>771</v>
      </c>
      <c r="K125" s="3"/>
      <c r="L125" s="4"/>
      <c r="M125" s="5"/>
      <c r="N125" s="6"/>
      <c r="O125" s="25"/>
      <c r="P125" s="9"/>
      <c r="Q125" s="10"/>
      <c r="R125" s="22"/>
    </row>
    <row r="126" spans="1:24" x14ac:dyDescent="0.2">
      <c r="A126" s="32" t="s">
        <v>128</v>
      </c>
      <c r="B126" s="32" t="s">
        <v>390</v>
      </c>
      <c r="C126" s="32" t="s">
        <v>26</v>
      </c>
      <c r="D126" s="32" t="s">
        <v>537</v>
      </c>
      <c r="E126" s="32" t="s">
        <v>548</v>
      </c>
      <c r="F126" s="32">
        <v>7</v>
      </c>
      <c r="G126" s="33">
        <v>109257</v>
      </c>
      <c r="H126" s="34" t="s">
        <v>772</v>
      </c>
      <c r="I126" s="35">
        <v>49369</v>
      </c>
      <c r="J126" s="36" t="s">
        <v>773</v>
      </c>
      <c r="K126" s="3"/>
      <c r="L126" s="4"/>
      <c r="M126" s="5"/>
      <c r="N126" s="6"/>
      <c r="O126" s="25"/>
      <c r="P126" s="9"/>
      <c r="Q126" s="10"/>
      <c r="R126" s="22"/>
      <c r="X126" s="23"/>
    </row>
    <row r="127" spans="1:24" x14ac:dyDescent="0.2">
      <c r="A127" s="32" t="s">
        <v>129</v>
      </c>
      <c r="B127" s="32" t="s">
        <v>391</v>
      </c>
      <c r="C127" s="32" t="s">
        <v>23</v>
      </c>
      <c r="D127" s="32" t="s">
        <v>538</v>
      </c>
      <c r="E127" s="32" t="s">
        <v>547</v>
      </c>
      <c r="F127" s="32">
        <v>6</v>
      </c>
      <c r="G127" s="33">
        <v>85064</v>
      </c>
      <c r="H127" s="34" t="s">
        <v>774</v>
      </c>
      <c r="I127" s="35">
        <v>35466</v>
      </c>
      <c r="J127" s="36" t="s">
        <v>775</v>
      </c>
      <c r="K127" s="3"/>
      <c r="L127" s="4"/>
      <c r="M127" s="5"/>
      <c r="N127" s="6"/>
      <c r="O127" s="25"/>
      <c r="P127" s="9"/>
      <c r="Q127" s="10"/>
      <c r="R127" s="22"/>
      <c r="X127" s="23"/>
    </row>
    <row r="128" spans="1:24" x14ac:dyDescent="0.2">
      <c r="A128" s="32" t="s">
        <v>130</v>
      </c>
      <c r="B128" s="32" t="s">
        <v>392</v>
      </c>
      <c r="C128" s="32" t="s">
        <v>23</v>
      </c>
      <c r="D128" s="32" t="s">
        <v>538</v>
      </c>
      <c r="E128" s="32" t="s">
        <v>546</v>
      </c>
      <c r="F128" s="32">
        <v>5</v>
      </c>
      <c r="G128" s="33">
        <v>84042</v>
      </c>
      <c r="H128" s="34" t="s">
        <v>776</v>
      </c>
      <c r="I128" s="35">
        <v>44091</v>
      </c>
      <c r="J128" s="36" t="s">
        <v>777</v>
      </c>
      <c r="K128" s="3"/>
      <c r="L128" s="4"/>
      <c r="M128" s="5"/>
      <c r="N128" s="6"/>
      <c r="O128" s="25"/>
      <c r="P128" s="9"/>
      <c r="Q128" s="10"/>
      <c r="R128" s="22"/>
      <c r="X128" s="23"/>
    </row>
    <row r="129" spans="1:24" x14ac:dyDescent="0.2">
      <c r="A129" s="32" t="s">
        <v>131</v>
      </c>
      <c r="B129" s="32" t="s">
        <v>393</v>
      </c>
      <c r="C129" s="32" t="s">
        <v>26</v>
      </c>
      <c r="D129" s="32" t="s">
        <v>537</v>
      </c>
      <c r="E129" s="32" t="s">
        <v>548</v>
      </c>
      <c r="F129" s="32">
        <v>7</v>
      </c>
      <c r="G129" s="33">
        <v>84304</v>
      </c>
      <c r="H129" s="34" t="s">
        <v>778</v>
      </c>
      <c r="I129" s="35">
        <v>33721</v>
      </c>
      <c r="J129" s="36" t="s">
        <v>779</v>
      </c>
      <c r="K129" s="3"/>
      <c r="L129" s="4"/>
      <c r="M129" s="5"/>
      <c r="N129" s="6"/>
      <c r="O129" s="25"/>
      <c r="P129" s="9"/>
      <c r="Q129" s="10"/>
      <c r="R129" s="22"/>
    </row>
    <row r="130" spans="1:24" x14ac:dyDescent="0.2">
      <c r="A130" s="32" t="s">
        <v>132</v>
      </c>
      <c r="B130" s="32" t="s">
        <v>394</v>
      </c>
      <c r="C130" s="32" t="s">
        <v>21</v>
      </c>
      <c r="D130" s="32" t="s">
        <v>533</v>
      </c>
      <c r="E130" s="32" t="s">
        <v>542</v>
      </c>
      <c r="F130" s="32">
        <v>1</v>
      </c>
      <c r="G130" s="33">
        <v>65966</v>
      </c>
      <c r="H130" s="34" t="s">
        <v>780</v>
      </c>
      <c r="I130" s="35">
        <v>39246</v>
      </c>
      <c r="J130" s="36" t="s">
        <v>781</v>
      </c>
      <c r="K130" s="3"/>
      <c r="L130" s="4"/>
      <c r="M130" s="5"/>
      <c r="N130" s="6"/>
      <c r="O130" s="25"/>
      <c r="P130" s="9"/>
      <c r="Q130" s="10"/>
      <c r="R130" s="22"/>
      <c r="X130" s="23"/>
    </row>
    <row r="131" spans="1:24" x14ac:dyDescent="0.2">
      <c r="A131" s="32" t="s">
        <v>133</v>
      </c>
      <c r="B131" s="32" t="s">
        <v>395</v>
      </c>
      <c r="C131" s="32" t="s">
        <v>24</v>
      </c>
      <c r="D131" s="32" t="s">
        <v>534</v>
      </c>
      <c r="E131" s="32" t="s">
        <v>545</v>
      </c>
      <c r="F131" s="32">
        <v>4</v>
      </c>
      <c r="G131" s="33">
        <v>56333</v>
      </c>
      <c r="H131" s="34" t="s">
        <v>782</v>
      </c>
      <c r="I131" s="35">
        <v>30439</v>
      </c>
      <c r="J131" s="36" t="s">
        <v>783</v>
      </c>
      <c r="K131" s="3"/>
      <c r="L131" s="4"/>
      <c r="M131" s="5"/>
      <c r="N131" s="6"/>
      <c r="O131" s="25"/>
      <c r="P131" s="9"/>
      <c r="Q131" s="10"/>
      <c r="R131" s="22"/>
      <c r="X131" s="23"/>
    </row>
    <row r="132" spans="1:24" x14ac:dyDescent="0.2">
      <c r="A132" s="32" t="s">
        <v>134</v>
      </c>
      <c r="B132" s="32" t="s">
        <v>396</v>
      </c>
      <c r="C132" s="32" t="s">
        <v>28</v>
      </c>
      <c r="D132" s="32" t="s">
        <v>535</v>
      </c>
      <c r="E132" s="32" t="s">
        <v>542</v>
      </c>
      <c r="F132" s="32">
        <v>1</v>
      </c>
      <c r="G132" s="33">
        <v>53571</v>
      </c>
      <c r="H132" s="34" t="s">
        <v>784</v>
      </c>
      <c r="I132" s="35">
        <v>32213</v>
      </c>
      <c r="J132" s="36" t="s">
        <v>785</v>
      </c>
      <c r="K132" s="3"/>
      <c r="L132" s="4"/>
      <c r="M132" s="5"/>
      <c r="N132" s="6"/>
      <c r="O132" s="25"/>
      <c r="P132" s="9"/>
      <c r="Q132" s="10"/>
      <c r="R132" s="22"/>
      <c r="X132" s="23"/>
    </row>
    <row r="133" spans="1:24" x14ac:dyDescent="0.2">
      <c r="A133" s="32" t="s">
        <v>258</v>
      </c>
      <c r="B133" s="32" t="s">
        <v>397</v>
      </c>
      <c r="C133" s="32" t="s">
        <v>24</v>
      </c>
      <c r="D133" s="32" t="s">
        <v>534</v>
      </c>
      <c r="E133" s="32" t="s">
        <v>545</v>
      </c>
      <c r="F133" s="32">
        <v>4</v>
      </c>
      <c r="G133" s="33">
        <v>48441</v>
      </c>
      <c r="H133" s="34" t="s">
        <v>786</v>
      </c>
      <c r="I133" s="35">
        <v>25631</v>
      </c>
      <c r="J133" s="36" t="s">
        <v>787</v>
      </c>
      <c r="K133" s="3"/>
      <c r="L133" s="4"/>
      <c r="M133" s="5"/>
      <c r="N133" s="6"/>
      <c r="O133" s="25"/>
      <c r="P133" s="9"/>
      <c r="Q133" s="10"/>
      <c r="R133" s="22"/>
    </row>
    <row r="134" spans="1:24" x14ac:dyDescent="0.2">
      <c r="A134" s="32" t="s">
        <v>135</v>
      </c>
      <c r="B134" s="32" t="s">
        <v>398</v>
      </c>
      <c r="C134" s="32" t="s">
        <v>27</v>
      </c>
      <c r="D134" s="32" t="s">
        <v>539</v>
      </c>
      <c r="E134" s="32" t="s">
        <v>549</v>
      </c>
      <c r="F134" s="32">
        <v>8</v>
      </c>
      <c r="G134" s="33">
        <v>99063</v>
      </c>
      <c r="H134" s="34" t="s">
        <v>788</v>
      </c>
      <c r="I134" s="35">
        <v>44747</v>
      </c>
      <c r="J134" s="36" t="s">
        <v>789</v>
      </c>
      <c r="K134" s="3"/>
      <c r="L134" s="4"/>
      <c r="M134" s="5"/>
      <c r="N134" s="6"/>
      <c r="O134" s="25"/>
      <c r="P134" s="9"/>
      <c r="Q134" s="10"/>
      <c r="R134" s="22"/>
      <c r="X134" s="23"/>
    </row>
    <row r="135" spans="1:24" x14ac:dyDescent="0.2">
      <c r="A135" s="37" t="s">
        <v>269</v>
      </c>
      <c r="B135" s="32" t="s">
        <v>399</v>
      </c>
      <c r="C135" s="32" t="s">
        <v>28</v>
      </c>
      <c r="D135" s="32" t="s">
        <v>535</v>
      </c>
      <c r="E135" s="32" t="s">
        <v>542</v>
      </c>
      <c r="F135" s="32">
        <v>1</v>
      </c>
      <c r="G135" s="38" t="s">
        <v>580</v>
      </c>
      <c r="H135" s="34" t="s">
        <v>580</v>
      </c>
      <c r="I135" s="39" t="s">
        <v>580</v>
      </c>
      <c r="J135" s="36" t="s">
        <v>580</v>
      </c>
      <c r="K135" s="3"/>
      <c r="L135" s="4"/>
      <c r="M135" s="5"/>
      <c r="N135" s="6"/>
      <c r="O135" s="25"/>
      <c r="P135" s="9"/>
      <c r="Q135" s="10"/>
      <c r="R135" s="22"/>
      <c r="X135" s="23"/>
    </row>
    <row r="136" spans="1:24" x14ac:dyDescent="0.2">
      <c r="A136" s="32" t="s">
        <v>136</v>
      </c>
      <c r="B136" s="32" t="s">
        <v>400</v>
      </c>
      <c r="C136" s="32" t="s">
        <v>27</v>
      </c>
      <c r="D136" s="32" t="s">
        <v>539</v>
      </c>
      <c r="E136" s="32" t="s">
        <v>549</v>
      </c>
      <c r="F136" s="32">
        <v>8</v>
      </c>
      <c r="G136" s="33">
        <v>69341</v>
      </c>
      <c r="H136" s="34" t="s">
        <v>790</v>
      </c>
      <c r="I136" s="35">
        <v>30549</v>
      </c>
      <c r="J136" s="36" t="s">
        <v>791</v>
      </c>
      <c r="K136" s="3"/>
      <c r="L136" s="4"/>
      <c r="M136" s="5"/>
      <c r="N136" s="6"/>
      <c r="O136" s="25"/>
      <c r="P136" s="9"/>
      <c r="Q136" s="10"/>
      <c r="R136" s="22"/>
      <c r="X136" s="23"/>
    </row>
    <row r="137" spans="1:24" x14ac:dyDescent="0.2">
      <c r="A137" s="32" t="s">
        <v>259</v>
      </c>
      <c r="B137" s="32" t="s">
        <v>401</v>
      </c>
      <c r="C137" s="32" t="s">
        <v>25</v>
      </c>
      <c r="D137" s="32" t="s">
        <v>532</v>
      </c>
      <c r="E137" s="32" t="s">
        <v>543</v>
      </c>
      <c r="F137" s="32">
        <v>2</v>
      </c>
      <c r="G137" s="33">
        <v>48517</v>
      </c>
      <c r="H137" s="34" t="s">
        <v>792</v>
      </c>
      <c r="I137" s="35">
        <v>27711</v>
      </c>
      <c r="J137" s="36" t="s">
        <v>793</v>
      </c>
      <c r="K137" s="3"/>
      <c r="L137" s="4"/>
      <c r="M137" s="5"/>
      <c r="N137" s="6"/>
      <c r="O137" s="25"/>
      <c r="P137" s="9"/>
      <c r="Q137" s="10"/>
      <c r="R137" s="22"/>
    </row>
    <row r="138" spans="1:24" x14ac:dyDescent="0.2">
      <c r="A138" s="32" t="s">
        <v>137</v>
      </c>
      <c r="B138" s="32" t="s">
        <v>402</v>
      </c>
      <c r="C138" s="32" t="s">
        <v>28</v>
      </c>
      <c r="D138" s="32" t="s">
        <v>535</v>
      </c>
      <c r="E138" s="32" t="s">
        <v>542</v>
      </c>
      <c r="F138" s="32">
        <v>1</v>
      </c>
      <c r="G138" s="33">
        <v>40455</v>
      </c>
      <c r="H138" s="34" t="s">
        <v>794</v>
      </c>
      <c r="I138" s="35">
        <v>28245</v>
      </c>
      <c r="J138" s="36" t="s">
        <v>795</v>
      </c>
      <c r="K138" s="3"/>
      <c r="L138" s="4"/>
      <c r="M138" s="5"/>
      <c r="N138" s="6"/>
      <c r="O138" s="25"/>
      <c r="P138" s="9"/>
      <c r="Q138" s="10"/>
      <c r="R138" s="22"/>
      <c r="X138" s="23"/>
    </row>
    <row r="139" spans="1:24" x14ac:dyDescent="0.2">
      <c r="A139" s="32" t="s">
        <v>138</v>
      </c>
      <c r="B139" s="32" t="s">
        <v>403</v>
      </c>
      <c r="C139" s="32" t="s">
        <v>22</v>
      </c>
      <c r="D139" s="32" t="s">
        <v>536</v>
      </c>
      <c r="E139" s="32" t="s">
        <v>542</v>
      </c>
      <c r="F139" s="32">
        <v>1</v>
      </c>
      <c r="G139" s="33">
        <v>55000</v>
      </c>
      <c r="H139" s="34" t="s">
        <v>796</v>
      </c>
      <c r="I139" s="35">
        <v>35505</v>
      </c>
      <c r="J139" s="36" t="s">
        <v>797</v>
      </c>
      <c r="K139" s="3"/>
      <c r="L139" s="4"/>
      <c r="M139" s="5"/>
      <c r="N139" s="6"/>
      <c r="O139" s="25"/>
      <c r="P139" s="9"/>
      <c r="Q139" s="10"/>
      <c r="R139" s="22"/>
      <c r="X139" s="23"/>
    </row>
    <row r="140" spans="1:24" x14ac:dyDescent="0.2">
      <c r="A140" s="32" t="s">
        <v>139</v>
      </c>
      <c r="B140" s="32" t="s">
        <v>404</v>
      </c>
      <c r="C140" s="32" t="s">
        <v>20</v>
      </c>
      <c r="D140" s="32" t="s">
        <v>541</v>
      </c>
      <c r="E140" s="32" t="s">
        <v>545</v>
      </c>
      <c r="F140" s="32">
        <v>4</v>
      </c>
      <c r="G140" s="33">
        <v>69583</v>
      </c>
      <c r="H140" s="34" t="s">
        <v>798</v>
      </c>
      <c r="I140" s="35">
        <v>29222</v>
      </c>
      <c r="J140" s="36" t="s">
        <v>799</v>
      </c>
      <c r="K140" s="3"/>
      <c r="L140" s="4"/>
      <c r="M140" s="5"/>
      <c r="N140" s="6"/>
      <c r="O140" s="25"/>
      <c r="P140" s="9"/>
      <c r="Q140" s="10"/>
      <c r="R140" s="22"/>
      <c r="X140" s="23"/>
    </row>
    <row r="141" spans="1:24" x14ac:dyDescent="0.2">
      <c r="A141" s="32" t="s">
        <v>260</v>
      </c>
      <c r="B141" s="32" t="s">
        <v>405</v>
      </c>
      <c r="C141" s="32" t="s">
        <v>22</v>
      </c>
      <c r="D141" s="32" t="s">
        <v>536</v>
      </c>
      <c r="E141" s="32" t="s">
        <v>544</v>
      </c>
      <c r="F141" s="32">
        <v>3</v>
      </c>
      <c r="G141" s="33">
        <v>54969</v>
      </c>
      <c r="H141" s="34" t="s">
        <v>800</v>
      </c>
      <c r="I141" s="35">
        <v>32975</v>
      </c>
      <c r="J141" s="36" t="s">
        <v>801</v>
      </c>
      <c r="K141" s="3"/>
      <c r="L141" s="4"/>
      <c r="M141" s="5"/>
      <c r="N141" s="6"/>
      <c r="O141" s="25"/>
      <c r="P141" s="9"/>
      <c r="Q141" s="10"/>
      <c r="R141" s="22"/>
    </row>
    <row r="142" spans="1:24" x14ac:dyDescent="0.2">
      <c r="A142" s="32" t="s">
        <v>140</v>
      </c>
      <c r="B142" s="32" t="s">
        <v>406</v>
      </c>
      <c r="C142" s="32" t="s">
        <v>29</v>
      </c>
      <c r="D142" s="32" t="s">
        <v>540</v>
      </c>
      <c r="E142" s="32" t="s">
        <v>550</v>
      </c>
      <c r="F142" s="32">
        <v>9</v>
      </c>
      <c r="G142" s="33">
        <v>73448</v>
      </c>
      <c r="H142" s="34" t="s">
        <v>802</v>
      </c>
      <c r="I142" s="35">
        <v>40895</v>
      </c>
      <c r="J142" s="36" t="s">
        <v>803</v>
      </c>
      <c r="K142" s="3"/>
      <c r="L142" s="4"/>
      <c r="M142" s="5"/>
      <c r="N142" s="6"/>
      <c r="O142" s="25"/>
      <c r="P142" s="9"/>
      <c r="Q142" s="10"/>
      <c r="R142" s="22"/>
      <c r="X142" s="23"/>
    </row>
    <row r="143" spans="1:24" x14ac:dyDescent="0.2">
      <c r="A143" s="32" t="s">
        <v>141</v>
      </c>
      <c r="B143" s="32" t="s">
        <v>407</v>
      </c>
      <c r="C143" s="32" t="s">
        <v>20</v>
      </c>
      <c r="D143" s="32" t="s">
        <v>541</v>
      </c>
      <c r="E143" s="32" t="s">
        <v>544</v>
      </c>
      <c r="F143" s="32">
        <v>3</v>
      </c>
      <c r="G143" s="33">
        <v>58594</v>
      </c>
      <c r="H143" s="34" t="s">
        <v>804</v>
      </c>
      <c r="I143" s="35">
        <v>24581</v>
      </c>
      <c r="J143" s="36" t="s">
        <v>805</v>
      </c>
      <c r="K143" s="3"/>
      <c r="L143" s="4"/>
      <c r="M143" s="5"/>
      <c r="N143" s="6"/>
      <c r="O143" s="25"/>
      <c r="P143" s="9"/>
      <c r="Q143" s="10"/>
      <c r="R143" s="22"/>
      <c r="X143" s="23"/>
    </row>
    <row r="144" spans="1:24" x14ac:dyDescent="0.2">
      <c r="A144" s="32" t="s">
        <v>142</v>
      </c>
      <c r="B144" s="32" t="s">
        <v>408</v>
      </c>
      <c r="C144" s="32" t="s">
        <v>22</v>
      </c>
      <c r="D144" s="32" t="s">
        <v>536</v>
      </c>
      <c r="E144" s="32" t="s">
        <v>542</v>
      </c>
      <c r="F144" s="32">
        <v>1</v>
      </c>
      <c r="G144" s="33">
        <v>42893</v>
      </c>
      <c r="H144" s="34" t="s">
        <v>806</v>
      </c>
      <c r="I144" s="35">
        <v>24506</v>
      </c>
      <c r="J144" s="36" t="s">
        <v>807</v>
      </c>
      <c r="K144" s="3"/>
      <c r="L144" s="4"/>
      <c r="M144" s="5"/>
      <c r="N144" s="6"/>
      <c r="O144" s="25"/>
      <c r="P144" s="9"/>
      <c r="Q144" s="10"/>
      <c r="R144" s="22"/>
      <c r="X144" s="23"/>
    </row>
    <row r="145" spans="1:24" x14ac:dyDescent="0.2">
      <c r="A145" s="32" t="s">
        <v>143</v>
      </c>
      <c r="B145" s="32" t="s">
        <v>409</v>
      </c>
      <c r="C145" s="32" t="s">
        <v>22</v>
      </c>
      <c r="D145" s="32" t="s">
        <v>536</v>
      </c>
      <c r="E145" s="32" t="s">
        <v>542</v>
      </c>
      <c r="F145" s="32">
        <v>1</v>
      </c>
      <c r="G145" s="33">
        <v>47476</v>
      </c>
      <c r="H145" s="34" t="s">
        <v>808</v>
      </c>
      <c r="I145" s="35">
        <v>25753</v>
      </c>
      <c r="J145" s="36" t="s">
        <v>809</v>
      </c>
      <c r="K145" s="3"/>
      <c r="L145" s="4"/>
      <c r="M145" s="5"/>
      <c r="N145" s="6"/>
      <c r="O145" s="25"/>
      <c r="P145" s="9"/>
      <c r="Q145" s="10"/>
      <c r="R145" s="22"/>
    </row>
    <row r="146" spans="1:24" x14ac:dyDescent="0.2">
      <c r="A146" s="32" t="s">
        <v>144</v>
      </c>
      <c r="B146" s="32" t="s">
        <v>410</v>
      </c>
      <c r="C146" s="32" t="s">
        <v>26</v>
      </c>
      <c r="D146" s="32" t="s">
        <v>537</v>
      </c>
      <c r="E146" s="32" t="s">
        <v>548</v>
      </c>
      <c r="F146" s="32">
        <v>7</v>
      </c>
      <c r="G146" s="33">
        <v>103932</v>
      </c>
      <c r="H146" s="34" t="s">
        <v>810</v>
      </c>
      <c r="I146" s="35">
        <v>36497</v>
      </c>
      <c r="J146" s="36" t="s">
        <v>811</v>
      </c>
      <c r="K146" s="3"/>
      <c r="L146" s="4"/>
      <c r="M146" s="5"/>
      <c r="N146" s="6"/>
      <c r="O146" s="25"/>
      <c r="P146" s="9"/>
      <c r="Q146" s="10"/>
      <c r="R146" s="22"/>
      <c r="X146" s="23"/>
    </row>
    <row r="147" spans="1:24" x14ac:dyDescent="0.2">
      <c r="A147" s="32" t="s">
        <v>145</v>
      </c>
      <c r="B147" s="32" t="s">
        <v>411</v>
      </c>
      <c r="C147" s="32" t="s">
        <v>22</v>
      </c>
      <c r="D147" s="32" t="s">
        <v>536</v>
      </c>
      <c r="E147" s="32" t="s">
        <v>542</v>
      </c>
      <c r="F147" s="32">
        <v>1</v>
      </c>
      <c r="G147" s="33">
        <v>45290</v>
      </c>
      <c r="H147" s="34" t="s">
        <v>812</v>
      </c>
      <c r="I147" s="35">
        <v>24673</v>
      </c>
      <c r="J147" s="36" t="s">
        <v>660</v>
      </c>
      <c r="K147" s="3"/>
      <c r="L147" s="4"/>
      <c r="M147" s="5"/>
      <c r="N147" s="6"/>
      <c r="O147" s="25"/>
      <c r="P147" s="9"/>
      <c r="Q147" s="10"/>
      <c r="R147" s="22"/>
      <c r="X147" s="23"/>
    </row>
    <row r="148" spans="1:24" x14ac:dyDescent="0.2">
      <c r="A148" s="37" t="s">
        <v>146</v>
      </c>
      <c r="B148" s="32" t="s">
        <v>412</v>
      </c>
      <c r="C148" s="32" t="s">
        <v>22</v>
      </c>
      <c r="D148" s="32" t="s">
        <v>536</v>
      </c>
      <c r="E148" s="32" t="s">
        <v>542</v>
      </c>
      <c r="F148" s="32">
        <v>1</v>
      </c>
      <c r="G148" s="38" t="s">
        <v>580</v>
      </c>
      <c r="H148" s="34" t="s">
        <v>580</v>
      </c>
      <c r="I148" s="39" t="s">
        <v>580</v>
      </c>
      <c r="J148" s="36" t="s">
        <v>580</v>
      </c>
      <c r="K148" s="3"/>
      <c r="L148" s="4"/>
      <c r="M148" s="5"/>
      <c r="N148" s="6"/>
      <c r="O148" s="25"/>
      <c r="P148" s="9"/>
      <c r="Q148" s="10"/>
      <c r="R148" s="22"/>
      <c r="X148" s="23"/>
    </row>
    <row r="149" spans="1:24" x14ac:dyDescent="0.2">
      <c r="A149" s="32" t="s">
        <v>147</v>
      </c>
      <c r="B149" s="32" t="s">
        <v>413</v>
      </c>
      <c r="C149" s="32" t="s">
        <v>27</v>
      </c>
      <c r="D149" s="32" t="s">
        <v>539</v>
      </c>
      <c r="E149" s="32" t="s">
        <v>547</v>
      </c>
      <c r="F149" s="32">
        <v>6</v>
      </c>
      <c r="G149" s="33">
        <v>92438</v>
      </c>
      <c r="H149" s="34" t="s">
        <v>813</v>
      </c>
      <c r="I149" s="35">
        <v>38492</v>
      </c>
      <c r="J149" s="36" t="s">
        <v>814</v>
      </c>
      <c r="K149" s="3"/>
      <c r="L149" s="4"/>
      <c r="M149" s="5"/>
      <c r="N149" s="6"/>
      <c r="O149" s="25"/>
      <c r="P149" s="9"/>
      <c r="Q149" s="10"/>
      <c r="R149" s="22"/>
      <c r="X149" s="23"/>
    </row>
    <row r="150" spans="1:24" x14ac:dyDescent="0.2">
      <c r="A150" s="32" t="s">
        <v>148</v>
      </c>
      <c r="B150" s="32" t="s">
        <v>414</v>
      </c>
      <c r="C150" s="32" t="s">
        <v>23</v>
      </c>
      <c r="D150" s="32" t="s">
        <v>538</v>
      </c>
      <c r="E150" s="32" t="s">
        <v>546</v>
      </c>
      <c r="F150" s="32">
        <v>5</v>
      </c>
      <c r="G150" s="33">
        <v>77903</v>
      </c>
      <c r="H150" s="34" t="s">
        <v>815</v>
      </c>
      <c r="I150" s="35">
        <v>35161</v>
      </c>
      <c r="J150" s="36" t="s">
        <v>816</v>
      </c>
      <c r="K150" s="3"/>
      <c r="L150" s="4"/>
      <c r="M150" s="5"/>
      <c r="N150" s="6"/>
      <c r="O150" s="25"/>
      <c r="P150" s="9"/>
      <c r="Q150" s="10"/>
      <c r="R150" s="22"/>
      <c r="X150" s="23"/>
    </row>
    <row r="151" spans="1:24" x14ac:dyDescent="0.2">
      <c r="A151" s="37" t="s">
        <v>12</v>
      </c>
      <c r="B151" s="32" t="s">
        <v>415</v>
      </c>
      <c r="C151" s="32" t="s">
        <v>28</v>
      </c>
      <c r="D151" s="32" t="s">
        <v>535</v>
      </c>
      <c r="E151" s="32" t="s">
        <v>542</v>
      </c>
      <c r="F151" s="32">
        <v>1</v>
      </c>
      <c r="G151" s="38" t="s">
        <v>580</v>
      </c>
      <c r="H151" s="34" t="s">
        <v>580</v>
      </c>
      <c r="I151" s="39" t="s">
        <v>580</v>
      </c>
      <c r="J151" s="36" t="s">
        <v>580</v>
      </c>
      <c r="K151" s="3"/>
      <c r="L151" s="4"/>
      <c r="M151" s="5"/>
      <c r="N151" s="6"/>
      <c r="O151" s="25"/>
      <c r="P151" s="9"/>
      <c r="Q151" s="10"/>
      <c r="R151" s="22"/>
    </row>
    <row r="152" spans="1:24" x14ac:dyDescent="0.2">
      <c r="A152" s="32" t="s">
        <v>149</v>
      </c>
      <c r="B152" s="32" t="s">
        <v>416</v>
      </c>
      <c r="C152" s="32" t="s">
        <v>22</v>
      </c>
      <c r="D152" s="32" t="s">
        <v>536</v>
      </c>
      <c r="E152" s="32" t="s">
        <v>542</v>
      </c>
      <c r="F152" s="32">
        <v>1</v>
      </c>
      <c r="G152" s="33">
        <v>52692</v>
      </c>
      <c r="H152" s="34" t="s">
        <v>817</v>
      </c>
      <c r="I152" s="35">
        <v>28819</v>
      </c>
      <c r="J152" s="36" t="s">
        <v>818</v>
      </c>
      <c r="K152" s="3"/>
      <c r="L152" s="4"/>
      <c r="M152" s="5"/>
      <c r="N152" s="6"/>
      <c r="O152" s="25"/>
      <c r="P152" s="9"/>
      <c r="Q152" s="10"/>
      <c r="R152" s="22"/>
      <c r="X152" s="23"/>
    </row>
    <row r="153" spans="1:24" x14ac:dyDescent="0.2">
      <c r="A153" s="32" t="s">
        <v>150</v>
      </c>
      <c r="B153" s="32" t="s">
        <v>417</v>
      </c>
      <c r="C153" s="32" t="s">
        <v>22</v>
      </c>
      <c r="D153" s="32" t="s">
        <v>536</v>
      </c>
      <c r="E153" s="32" t="s">
        <v>544</v>
      </c>
      <c r="F153" s="32">
        <v>3</v>
      </c>
      <c r="G153" s="33">
        <v>92143</v>
      </c>
      <c r="H153" s="34" t="s">
        <v>819</v>
      </c>
      <c r="I153" s="35">
        <v>52138</v>
      </c>
      <c r="J153" s="36" t="s">
        <v>820</v>
      </c>
      <c r="K153" s="3"/>
      <c r="L153" s="4"/>
      <c r="M153" s="5"/>
      <c r="N153" s="6"/>
      <c r="O153" s="25"/>
      <c r="P153" s="9"/>
      <c r="Q153" s="10"/>
      <c r="R153" s="22"/>
      <c r="X153" s="23"/>
    </row>
    <row r="154" spans="1:24" x14ac:dyDescent="0.2">
      <c r="A154" s="32" t="s">
        <v>151</v>
      </c>
      <c r="B154" s="32" t="s">
        <v>418</v>
      </c>
      <c r="C154" s="32" t="s">
        <v>26</v>
      </c>
      <c r="D154" s="32" t="s">
        <v>537</v>
      </c>
      <c r="E154" s="32" t="s">
        <v>548</v>
      </c>
      <c r="F154" s="32">
        <v>7</v>
      </c>
      <c r="G154" s="33">
        <v>77037</v>
      </c>
      <c r="H154" s="34" t="s">
        <v>821</v>
      </c>
      <c r="I154" s="35">
        <v>31771</v>
      </c>
      <c r="J154" s="36" t="s">
        <v>822</v>
      </c>
      <c r="K154" s="3"/>
      <c r="L154" s="4"/>
      <c r="M154" s="5"/>
      <c r="N154" s="6"/>
      <c r="O154" s="25"/>
      <c r="P154" s="9"/>
      <c r="Q154" s="10"/>
      <c r="R154" s="22"/>
      <c r="X154" s="23"/>
    </row>
    <row r="155" spans="1:24" x14ac:dyDescent="0.2">
      <c r="A155" s="32" t="s">
        <v>152</v>
      </c>
      <c r="B155" s="32" t="s">
        <v>419</v>
      </c>
      <c r="C155" s="32" t="s">
        <v>29</v>
      </c>
      <c r="D155" s="32" t="s">
        <v>540</v>
      </c>
      <c r="E155" s="32" t="s">
        <v>550</v>
      </c>
      <c r="F155" s="32">
        <v>9</v>
      </c>
      <c r="G155" s="33">
        <v>82333</v>
      </c>
      <c r="H155" s="34" t="s">
        <v>823</v>
      </c>
      <c r="I155" s="35">
        <v>30100</v>
      </c>
      <c r="J155" s="36" t="s">
        <v>824</v>
      </c>
      <c r="K155" s="3"/>
      <c r="L155" s="4"/>
      <c r="M155" s="5"/>
      <c r="N155" s="6"/>
      <c r="O155" s="25"/>
      <c r="P155" s="9"/>
      <c r="Q155" s="10"/>
      <c r="R155" s="22"/>
    </row>
    <row r="156" spans="1:24" x14ac:dyDescent="0.2">
      <c r="A156" s="32" t="s">
        <v>153</v>
      </c>
      <c r="B156" s="32" t="s">
        <v>420</v>
      </c>
      <c r="C156" s="32" t="s">
        <v>21</v>
      </c>
      <c r="D156" s="32" t="s">
        <v>533</v>
      </c>
      <c r="E156" s="32" t="s">
        <v>542</v>
      </c>
      <c r="F156" s="32">
        <v>1</v>
      </c>
      <c r="G156" s="33">
        <v>53333</v>
      </c>
      <c r="H156" s="34" t="s">
        <v>825</v>
      </c>
      <c r="I156" s="35">
        <v>31187</v>
      </c>
      <c r="J156" s="36" t="s">
        <v>826</v>
      </c>
      <c r="K156" s="3"/>
      <c r="L156" s="4"/>
      <c r="M156" s="5"/>
      <c r="N156" s="6"/>
      <c r="O156" s="25"/>
      <c r="P156" s="9"/>
      <c r="Q156" s="10"/>
      <c r="R156" s="22"/>
      <c r="X156" s="23"/>
    </row>
    <row r="157" spans="1:24" x14ac:dyDescent="0.2">
      <c r="A157" s="32" t="s">
        <v>261</v>
      </c>
      <c r="B157" s="32" t="s">
        <v>421</v>
      </c>
      <c r="C157" s="32" t="s">
        <v>26</v>
      </c>
      <c r="D157" s="32" t="s">
        <v>537</v>
      </c>
      <c r="E157" s="32" t="s">
        <v>547</v>
      </c>
      <c r="F157" s="32">
        <v>6</v>
      </c>
      <c r="G157" s="33">
        <v>53278</v>
      </c>
      <c r="H157" s="34" t="s">
        <v>827</v>
      </c>
      <c r="I157" s="35">
        <v>27467</v>
      </c>
      <c r="J157" s="36" t="s">
        <v>828</v>
      </c>
      <c r="K157" s="3"/>
      <c r="L157" s="4"/>
      <c r="M157" s="5"/>
      <c r="N157" s="6"/>
      <c r="O157" s="25"/>
      <c r="P157" s="9"/>
      <c r="Q157" s="10"/>
      <c r="R157" s="22"/>
      <c r="X157" s="23"/>
    </row>
    <row r="158" spans="1:24" x14ac:dyDescent="0.2">
      <c r="A158" s="32" t="s">
        <v>154</v>
      </c>
      <c r="B158" s="32" t="s">
        <v>422</v>
      </c>
      <c r="C158" s="32" t="s">
        <v>24</v>
      </c>
      <c r="D158" s="32" t="s">
        <v>534</v>
      </c>
      <c r="E158" s="32" t="s">
        <v>545</v>
      </c>
      <c r="F158" s="32">
        <v>4</v>
      </c>
      <c r="G158" s="33">
        <v>60500</v>
      </c>
      <c r="H158" s="34" t="s">
        <v>829</v>
      </c>
      <c r="I158" s="35">
        <v>27903</v>
      </c>
      <c r="J158" s="36" t="s">
        <v>830</v>
      </c>
      <c r="K158" s="3"/>
      <c r="L158" s="4"/>
      <c r="M158" s="5"/>
      <c r="N158" s="6"/>
      <c r="O158" s="25"/>
      <c r="P158" s="9"/>
      <c r="Q158" s="10"/>
      <c r="R158" s="22"/>
      <c r="X158" s="23"/>
    </row>
    <row r="159" spans="1:24" x14ac:dyDescent="0.2">
      <c r="A159" s="32" t="s">
        <v>155</v>
      </c>
      <c r="B159" s="32" t="s">
        <v>423</v>
      </c>
      <c r="C159" s="32" t="s">
        <v>24</v>
      </c>
      <c r="D159" s="32" t="s">
        <v>534</v>
      </c>
      <c r="E159" s="32" t="s">
        <v>545</v>
      </c>
      <c r="F159" s="32">
        <v>4</v>
      </c>
      <c r="G159" s="33">
        <v>56917</v>
      </c>
      <c r="H159" s="34" t="s">
        <v>831</v>
      </c>
      <c r="I159" s="35">
        <v>23605</v>
      </c>
      <c r="J159" s="36" t="s">
        <v>832</v>
      </c>
      <c r="K159" s="3"/>
      <c r="L159" s="4"/>
      <c r="M159" s="5"/>
      <c r="N159" s="6"/>
      <c r="O159" s="25"/>
      <c r="P159" s="9"/>
      <c r="Q159" s="10"/>
      <c r="R159" s="22"/>
    </row>
    <row r="160" spans="1:24" x14ac:dyDescent="0.2">
      <c r="A160" s="37" t="s">
        <v>13</v>
      </c>
      <c r="B160" s="32" t="s">
        <v>424</v>
      </c>
      <c r="C160" s="32" t="s">
        <v>28</v>
      </c>
      <c r="D160" s="32" t="s">
        <v>535</v>
      </c>
      <c r="E160" s="32" t="s">
        <v>542</v>
      </c>
      <c r="F160" s="32">
        <v>1</v>
      </c>
      <c r="G160" s="38" t="s">
        <v>580</v>
      </c>
      <c r="H160" s="34" t="s">
        <v>580</v>
      </c>
      <c r="I160" s="39" t="s">
        <v>580</v>
      </c>
      <c r="J160" s="36" t="s">
        <v>580</v>
      </c>
      <c r="K160" s="3"/>
      <c r="L160" s="4"/>
      <c r="M160" s="5"/>
      <c r="N160" s="6"/>
      <c r="O160" s="25"/>
      <c r="P160" s="9"/>
      <c r="Q160" s="10"/>
      <c r="R160" s="22"/>
      <c r="X160" s="23"/>
    </row>
    <row r="161" spans="1:24" x14ac:dyDescent="0.2">
      <c r="A161" s="32" t="s">
        <v>156</v>
      </c>
      <c r="B161" s="32" t="s">
        <v>425</v>
      </c>
      <c r="C161" s="32" t="s">
        <v>26</v>
      </c>
      <c r="D161" s="32" t="s">
        <v>537</v>
      </c>
      <c r="E161" s="32" t="s">
        <v>548</v>
      </c>
      <c r="F161" s="32">
        <v>7</v>
      </c>
      <c r="G161" s="33">
        <v>89792</v>
      </c>
      <c r="H161" s="34" t="s">
        <v>833</v>
      </c>
      <c r="I161" s="35">
        <v>37269</v>
      </c>
      <c r="J161" s="36" t="s">
        <v>834</v>
      </c>
      <c r="K161" s="3"/>
      <c r="L161" s="4"/>
      <c r="M161" s="5"/>
      <c r="N161" s="6"/>
      <c r="O161" s="25"/>
      <c r="P161" s="9"/>
      <c r="Q161" s="10"/>
      <c r="R161" s="22"/>
      <c r="X161" s="23"/>
    </row>
    <row r="162" spans="1:24" x14ac:dyDescent="0.2">
      <c r="A162" s="32" t="s">
        <v>157</v>
      </c>
      <c r="B162" s="32" t="s">
        <v>426</v>
      </c>
      <c r="C162" s="32" t="s">
        <v>25</v>
      </c>
      <c r="D162" s="32" t="s">
        <v>532</v>
      </c>
      <c r="E162" s="32" t="s">
        <v>543</v>
      </c>
      <c r="F162" s="32">
        <v>2</v>
      </c>
      <c r="G162" s="33">
        <v>56172</v>
      </c>
      <c r="H162" s="34" t="s">
        <v>835</v>
      </c>
      <c r="I162" s="35">
        <v>35165</v>
      </c>
      <c r="J162" s="36" t="s">
        <v>832</v>
      </c>
      <c r="K162" s="3"/>
      <c r="L162" s="4"/>
      <c r="M162" s="5"/>
      <c r="N162" s="6"/>
      <c r="O162" s="25"/>
      <c r="P162" s="9"/>
      <c r="Q162" s="10"/>
      <c r="R162" s="22"/>
      <c r="X162" s="23"/>
    </row>
    <row r="163" spans="1:24" x14ac:dyDescent="0.2">
      <c r="A163" s="32" t="s">
        <v>158</v>
      </c>
      <c r="B163" s="32" t="s">
        <v>427</v>
      </c>
      <c r="C163" s="32" t="s">
        <v>26</v>
      </c>
      <c r="D163" s="32" t="s">
        <v>537</v>
      </c>
      <c r="E163" s="32" t="s">
        <v>548</v>
      </c>
      <c r="F163" s="32">
        <v>7</v>
      </c>
      <c r="G163" s="33">
        <v>91200</v>
      </c>
      <c r="H163" s="34" t="s">
        <v>836</v>
      </c>
      <c r="I163" s="35">
        <v>37698</v>
      </c>
      <c r="J163" s="36" t="s">
        <v>837</v>
      </c>
      <c r="K163" s="3"/>
      <c r="L163" s="4"/>
      <c r="M163" s="5"/>
      <c r="N163" s="6"/>
      <c r="O163" s="25"/>
      <c r="P163" s="9"/>
      <c r="Q163" s="10"/>
      <c r="R163" s="22"/>
    </row>
    <row r="164" spans="1:24" x14ac:dyDescent="0.2">
      <c r="A164" s="32" t="s">
        <v>159</v>
      </c>
      <c r="B164" s="32" t="s">
        <v>428</v>
      </c>
      <c r="C164" s="32" t="s">
        <v>29</v>
      </c>
      <c r="D164" s="32" t="s">
        <v>540</v>
      </c>
      <c r="E164" s="32" t="s">
        <v>550</v>
      </c>
      <c r="F164" s="32">
        <v>9</v>
      </c>
      <c r="G164" s="33">
        <v>52639</v>
      </c>
      <c r="H164" s="34" t="s">
        <v>838</v>
      </c>
      <c r="I164" s="35">
        <v>23278</v>
      </c>
      <c r="J164" s="36" t="s">
        <v>839</v>
      </c>
      <c r="K164" s="3"/>
      <c r="L164" s="4"/>
      <c r="M164" s="5"/>
      <c r="N164" s="6"/>
      <c r="O164" s="25"/>
      <c r="P164" s="9"/>
      <c r="Q164" s="10"/>
      <c r="R164" s="22"/>
      <c r="X164" s="23"/>
    </row>
    <row r="165" spans="1:24" x14ac:dyDescent="0.2">
      <c r="A165" s="32" t="s">
        <v>160</v>
      </c>
      <c r="B165" s="32" t="s">
        <v>429</v>
      </c>
      <c r="C165" s="32" t="s">
        <v>28</v>
      </c>
      <c r="D165" s="32" t="s">
        <v>535</v>
      </c>
      <c r="E165" s="32" t="s">
        <v>542</v>
      </c>
      <c r="F165" s="32">
        <v>1</v>
      </c>
      <c r="G165" s="33">
        <v>58229</v>
      </c>
      <c r="H165" s="34" t="s">
        <v>840</v>
      </c>
      <c r="I165" s="35">
        <v>30080</v>
      </c>
      <c r="J165" s="36" t="s">
        <v>841</v>
      </c>
      <c r="K165" s="3"/>
      <c r="L165" s="4"/>
      <c r="M165" s="5"/>
      <c r="N165" s="6"/>
      <c r="O165" s="25"/>
      <c r="P165" s="9"/>
      <c r="Q165" s="10"/>
      <c r="R165" s="22"/>
      <c r="X165" s="23"/>
    </row>
    <row r="166" spans="1:24" x14ac:dyDescent="0.2">
      <c r="A166" s="32" t="s">
        <v>161</v>
      </c>
      <c r="B166" s="32" t="s">
        <v>430</v>
      </c>
      <c r="C166" s="32" t="s">
        <v>26</v>
      </c>
      <c r="D166" s="32" t="s">
        <v>537</v>
      </c>
      <c r="E166" s="32" t="s">
        <v>548</v>
      </c>
      <c r="F166" s="32">
        <v>7</v>
      </c>
      <c r="G166" s="33">
        <v>66397</v>
      </c>
      <c r="H166" s="34" t="s">
        <v>842</v>
      </c>
      <c r="I166" s="35">
        <v>31737</v>
      </c>
      <c r="J166" s="36" t="s">
        <v>843</v>
      </c>
      <c r="K166" s="3"/>
      <c r="L166" s="4"/>
      <c r="M166" s="5"/>
      <c r="N166" s="6"/>
      <c r="O166" s="25"/>
      <c r="P166" s="9"/>
      <c r="Q166" s="10"/>
      <c r="R166" s="22"/>
      <c r="X166" s="23"/>
    </row>
    <row r="167" spans="1:24" x14ac:dyDescent="0.2">
      <c r="A167" s="32" t="s">
        <v>270</v>
      </c>
      <c r="B167" s="32" t="s">
        <v>431</v>
      </c>
      <c r="C167" s="32" t="s">
        <v>28</v>
      </c>
      <c r="D167" s="32" t="s">
        <v>535</v>
      </c>
      <c r="E167" s="32" t="s">
        <v>542</v>
      </c>
      <c r="F167" s="32">
        <v>1</v>
      </c>
      <c r="G167" s="33">
        <v>34063</v>
      </c>
      <c r="H167" s="34" t="s">
        <v>844</v>
      </c>
      <c r="I167" s="35">
        <v>12423</v>
      </c>
      <c r="J167" s="36" t="s">
        <v>845</v>
      </c>
      <c r="K167" s="3"/>
      <c r="L167" s="4"/>
      <c r="M167" s="5"/>
      <c r="N167" s="6"/>
      <c r="O167" s="25"/>
      <c r="P167" s="9"/>
      <c r="Q167" s="10"/>
      <c r="R167" s="22"/>
    </row>
    <row r="168" spans="1:24" x14ac:dyDescent="0.2">
      <c r="A168" s="32" t="s">
        <v>162</v>
      </c>
      <c r="B168" s="32" t="s">
        <v>432</v>
      </c>
      <c r="C168" s="32" t="s">
        <v>29</v>
      </c>
      <c r="D168" s="32" t="s">
        <v>540</v>
      </c>
      <c r="E168" s="32" t="s">
        <v>550</v>
      </c>
      <c r="F168" s="32">
        <v>9</v>
      </c>
      <c r="G168" s="33">
        <v>58958</v>
      </c>
      <c r="H168" s="34" t="s">
        <v>846</v>
      </c>
      <c r="I168" s="35">
        <v>38231</v>
      </c>
      <c r="J168" s="36" t="s">
        <v>847</v>
      </c>
      <c r="K168" s="3"/>
      <c r="L168" s="4"/>
      <c r="M168" s="5"/>
      <c r="N168" s="6"/>
      <c r="O168" s="25"/>
      <c r="P168" s="9"/>
      <c r="Q168" s="10"/>
      <c r="R168" s="22"/>
      <c r="X168" s="23"/>
    </row>
    <row r="169" spans="1:24" x14ac:dyDescent="0.2">
      <c r="A169" s="32" t="s">
        <v>163</v>
      </c>
      <c r="B169" s="32" t="s">
        <v>433</v>
      </c>
      <c r="C169" s="32" t="s">
        <v>22</v>
      </c>
      <c r="D169" s="32" t="s">
        <v>536</v>
      </c>
      <c r="E169" s="32" t="s">
        <v>542</v>
      </c>
      <c r="F169" s="32">
        <v>1</v>
      </c>
      <c r="G169" s="33">
        <v>53750</v>
      </c>
      <c r="H169" s="34" t="s">
        <v>848</v>
      </c>
      <c r="I169" s="35">
        <v>25454</v>
      </c>
      <c r="J169" s="36" t="s">
        <v>849</v>
      </c>
      <c r="K169" s="3"/>
      <c r="L169" s="4"/>
      <c r="M169" s="5"/>
      <c r="N169" s="6"/>
      <c r="O169" s="25"/>
      <c r="P169" s="9"/>
      <c r="Q169" s="10"/>
      <c r="R169" s="22"/>
      <c r="X169" s="23"/>
    </row>
    <row r="170" spans="1:24" x14ac:dyDescent="0.2">
      <c r="A170" s="32" t="s">
        <v>164</v>
      </c>
      <c r="B170" s="32" t="s">
        <v>434</v>
      </c>
      <c r="C170" s="32" t="s">
        <v>26</v>
      </c>
      <c r="D170" s="32" t="s">
        <v>537</v>
      </c>
      <c r="E170" s="32" t="s">
        <v>548</v>
      </c>
      <c r="F170" s="32">
        <v>7</v>
      </c>
      <c r="G170" s="33">
        <v>94764</v>
      </c>
      <c r="H170" s="34" t="s">
        <v>850</v>
      </c>
      <c r="I170" s="35">
        <v>38228</v>
      </c>
      <c r="J170" s="36" t="s">
        <v>851</v>
      </c>
      <c r="K170" s="3"/>
      <c r="L170" s="4"/>
      <c r="M170" s="5"/>
      <c r="N170" s="6"/>
      <c r="O170" s="25"/>
      <c r="P170" s="9"/>
      <c r="Q170" s="10"/>
      <c r="R170" s="22"/>
      <c r="X170" s="23"/>
    </row>
    <row r="171" spans="1:24" x14ac:dyDescent="0.2">
      <c r="A171" s="32" t="s">
        <v>165</v>
      </c>
      <c r="B171" s="32" t="s">
        <v>435</v>
      </c>
      <c r="C171" s="32" t="s">
        <v>21</v>
      </c>
      <c r="D171" s="32" t="s">
        <v>533</v>
      </c>
      <c r="E171" s="32" t="s">
        <v>543</v>
      </c>
      <c r="F171" s="32">
        <v>2</v>
      </c>
      <c r="G171" s="33">
        <v>71550</v>
      </c>
      <c r="H171" s="34" t="s">
        <v>852</v>
      </c>
      <c r="I171" s="35">
        <v>44781</v>
      </c>
      <c r="J171" s="36" t="s">
        <v>853</v>
      </c>
      <c r="K171" s="3"/>
      <c r="L171" s="4"/>
      <c r="M171" s="5"/>
      <c r="N171" s="6"/>
      <c r="O171" s="25"/>
      <c r="P171" s="9"/>
      <c r="Q171" s="10"/>
      <c r="R171" s="22"/>
    </row>
    <row r="172" spans="1:24" x14ac:dyDescent="0.2">
      <c r="A172" s="32" t="s">
        <v>262</v>
      </c>
      <c r="B172" s="32" t="s">
        <v>436</v>
      </c>
      <c r="C172" s="32" t="s">
        <v>26</v>
      </c>
      <c r="D172" s="32" t="s">
        <v>537</v>
      </c>
      <c r="E172" s="32" t="s">
        <v>548</v>
      </c>
      <c r="F172" s="32">
        <v>7</v>
      </c>
      <c r="G172" s="33">
        <v>66074</v>
      </c>
      <c r="H172" s="34" t="s">
        <v>854</v>
      </c>
      <c r="I172" s="35">
        <v>33032</v>
      </c>
      <c r="J172" s="36" t="s">
        <v>855</v>
      </c>
      <c r="K172" s="3"/>
      <c r="L172" s="4"/>
      <c r="M172" s="5"/>
      <c r="N172" s="6"/>
      <c r="O172" s="25"/>
      <c r="P172" s="9"/>
      <c r="Q172" s="10"/>
      <c r="R172" s="22"/>
      <c r="X172" s="23"/>
    </row>
    <row r="173" spans="1:24" x14ac:dyDescent="0.2">
      <c r="A173" s="32" t="s">
        <v>166</v>
      </c>
      <c r="B173" s="32" t="s">
        <v>437</v>
      </c>
      <c r="C173" s="32" t="s">
        <v>24</v>
      </c>
      <c r="D173" s="32" t="s">
        <v>534</v>
      </c>
      <c r="E173" s="32" t="s">
        <v>545</v>
      </c>
      <c r="F173" s="32">
        <v>4</v>
      </c>
      <c r="G173" s="33">
        <v>63558</v>
      </c>
      <c r="H173" s="34" t="s">
        <v>856</v>
      </c>
      <c r="I173" s="35">
        <v>33767</v>
      </c>
      <c r="J173" s="36" t="s">
        <v>857</v>
      </c>
      <c r="K173" s="3"/>
      <c r="L173" s="4"/>
      <c r="M173" s="5"/>
      <c r="N173" s="6"/>
      <c r="O173" s="25"/>
      <c r="P173" s="9"/>
      <c r="Q173" s="10"/>
      <c r="R173" s="22"/>
      <c r="X173" s="23"/>
    </row>
    <row r="174" spans="1:24" x14ac:dyDescent="0.2">
      <c r="A174" s="32" t="s">
        <v>167</v>
      </c>
      <c r="B174" s="32" t="s">
        <v>438</v>
      </c>
      <c r="C174" s="32" t="s">
        <v>26</v>
      </c>
      <c r="D174" s="32" t="s">
        <v>537</v>
      </c>
      <c r="E174" s="32" t="s">
        <v>547</v>
      </c>
      <c r="F174" s="32">
        <v>6</v>
      </c>
      <c r="G174" s="33">
        <v>91367</v>
      </c>
      <c r="H174" s="34" t="s">
        <v>858</v>
      </c>
      <c r="I174" s="35">
        <v>39322</v>
      </c>
      <c r="J174" s="36" t="s">
        <v>859</v>
      </c>
      <c r="K174" s="3"/>
      <c r="L174" s="4"/>
      <c r="M174" s="5"/>
      <c r="N174" s="6"/>
      <c r="O174" s="25"/>
      <c r="P174" s="9"/>
      <c r="Q174" s="10"/>
      <c r="R174" s="22"/>
      <c r="X174" s="23"/>
    </row>
    <row r="175" spans="1:24" x14ac:dyDescent="0.2">
      <c r="A175" s="32" t="s">
        <v>168</v>
      </c>
      <c r="B175" s="32" t="s">
        <v>439</v>
      </c>
      <c r="C175" s="32" t="s">
        <v>27</v>
      </c>
      <c r="D175" s="32" t="s">
        <v>539</v>
      </c>
      <c r="E175" s="32" t="s">
        <v>549</v>
      </c>
      <c r="F175" s="32">
        <v>8</v>
      </c>
      <c r="G175" s="33">
        <v>103462</v>
      </c>
      <c r="H175" s="34" t="s">
        <v>860</v>
      </c>
      <c r="I175" s="35">
        <v>83682</v>
      </c>
      <c r="J175" s="36" t="s">
        <v>861</v>
      </c>
      <c r="K175" s="3"/>
      <c r="L175" s="4"/>
      <c r="M175" s="5"/>
      <c r="N175" s="6"/>
      <c r="O175" s="25"/>
      <c r="P175" s="9"/>
      <c r="Q175" s="10"/>
      <c r="R175" s="22"/>
    </row>
    <row r="176" spans="1:24" x14ac:dyDescent="0.2">
      <c r="A176" s="32" t="s">
        <v>169</v>
      </c>
      <c r="B176" s="32" t="s">
        <v>440</v>
      </c>
      <c r="C176" s="32" t="s">
        <v>29</v>
      </c>
      <c r="D176" s="32" t="s">
        <v>540</v>
      </c>
      <c r="E176" s="32" t="s">
        <v>550</v>
      </c>
      <c r="F176" s="32">
        <v>9</v>
      </c>
      <c r="G176" s="33">
        <v>82212</v>
      </c>
      <c r="H176" s="34" t="s">
        <v>862</v>
      </c>
      <c r="I176" s="35">
        <v>31361</v>
      </c>
      <c r="J176" s="36" t="s">
        <v>863</v>
      </c>
      <c r="K176" s="3"/>
      <c r="L176" s="4"/>
      <c r="M176" s="5"/>
      <c r="N176" s="6"/>
      <c r="O176" s="25"/>
      <c r="P176" s="9"/>
      <c r="Q176" s="10"/>
      <c r="R176" s="22"/>
      <c r="X176" s="23"/>
    </row>
    <row r="177" spans="1:24" x14ac:dyDescent="0.2">
      <c r="A177" s="32" t="s">
        <v>170</v>
      </c>
      <c r="B177" s="32" t="s">
        <v>441</v>
      </c>
      <c r="C177" s="32" t="s">
        <v>25</v>
      </c>
      <c r="D177" s="32" t="s">
        <v>532</v>
      </c>
      <c r="E177" s="32" t="s">
        <v>543</v>
      </c>
      <c r="F177" s="32">
        <v>2</v>
      </c>
      <c r="G177" s="33">
        <v>60444</v>
      </c>
      <c r="H177" s="34" t="s">
        <v>864</v>
      </c>
      <c r="I177" s="35">
        <v>24275</v>
      </c>
      <c r="J177" s="36" t="s">
        <v>865</v>
      </c>
      <c r="K177" s="3"/>
      <c r="L177" s="4"/>
      <c r="M177" s="5"/>
      <c r="N177" s="6"/>
      <c r="O177" s="25"/>
      <c r="P177" s="9"/>
      <c r="Q177" s="10"/>
      <c r="R177" s="22"/>
      <c r="X177" s="23"/>
    </row>
    <row r="178" spans="1:24" x14ac:dyDescent="0.2">
      <c r="A178" s="32" t="s">
        <v>171</v>
      </c>
      <c r="B178" s="32" t="s">
        <v>442</v>
      </c>
      <c r="C178" s="32" t="s">
        <v>26</v>
      </c>
      <c r="D178" s="32" t="s">
        <v>537</v>
      </c>
      <c r="E178" s="32" t="s">
        <v>545</v>
      </c>
      <c r="F178" s="32">
        <v>4</v>
      </c>
      <c r="G178" s="33">
        <v>88167</v>
      </c>
      <c r="H178" s="34" t="s">
        <v>866</v>
      </c>
      <c r="I178" s="35">
        <v>30453</v>
      </c>
      <c r="J178" s="36" t="s">
        <v>867</v>
      </c>
      <c r="K178" s="3"/>
      <c r="L178" s="4"/>
      <c r="M178" s="5"/>
      <c r="N178" s="6"/>
      <c r="O178" s="25"/>
      <c r="P178" s="9"/>
      <c r="Q178" s="10"/>
      <c r="R178" s="22"/>
      <c r="X178" s="23"/>
    </row>
    <row r="179" spans="1:24" x14ac:dyDescent="0.2">
      <c r="A179" s="32" t="s">
        <v>172</v>
      </c>
      <c r="B179" s="32" t="s">
        <v>443</v>
      </c>
      <c r="C179" s="32" t="s">
        <v>23</v>
      </c>
      <c r="D179" s="32" t="s">
        <v>538</v>
      </c>
      <c r="E179" s="32" t="s">
        <v>544</v>
      </c>
      <c r="F179" s="32">
        <v>3</v>
      </c>
      <c r="G179" s="33">
        <v>66776</v>
      </c>
      <c r="H179" s="34" t="s">
        <v>868</v>
      </c>
      <c r="I179" s="35">
        <v>37569</v>
      </c>
      <c r="J179" s="36" t="s">
        <v>869</v>
      </c>
      <c r="K179" s="3"/>
      <c r="L179" s="4"/>
      <c r="M179" s="5"/>
      <c r="N179" s="6"/>
      <c r="O179" s="25"/>
      <c r="P179" s="9"/>
      <c r="Q179" s="10"/>
      <c r="R179" s="22"/>
    </row>
    <row r="180" spans="1:24" x14ac:dyDescent="0.2">
      <c r="A180" s="32" t="s">
        <v>173</v>
      </c>
      <c r="B180" s="32" t="s">
        <v>444</v>
      </c>
      <c r="C180" s="32" t="s">
        <v>23</v>
      </c>
      <c r="D180" s="32" t="s">
        <v>538</v>
      </c>
      <c r="E180" s="32" t="s">
        <v>544</v>
      </c>
      <c r="F180" s="32">
        <v>3</v>
      </c>
      <c r="G180" s="33">
        <v>66771</v>
      </c>
      <c r="H180" s="34" t="s">
        <v>870</v>
      </c>
      <c r="I180" s="35">
        <v>34290</v>
      </c>
      <c r="J180" s="36" t="s">
        <v>871</v>
      </c>
      <c r="K180" s="3"/>
      <c r="L180" s="4"/>
      <c r="M180" s="5"/>
      <c r="N180" s="6"/>
      <c r="O180" s="25"/>
      <c r="P180" s="9"/>
      <c r="Q180" s="10"/>
      <c r="R180" s="22"/>
      <c r="X180" s="23"/>
    </row>
    <row r="181" spans="1:24" x14ac:dyDescent="0.2">
      <c r="A181" s="32" t="s">
        <v>174</v>
      </c>
      <c r="B181" s="32" t="s">
        <v>445</v>
      </c>
      <c r="C181" s="32" t="s">
        <v>27</v>
      </c>
      <c r="D181" s="32" t="s">
        <v>539</v>
      </c>
      <c r="E181" s="32" t="s">
        <v>549</v>
      </c>
      <c r="F181" s="32">
        <v>8</v>
      </c>
      <c r="G181" s="33">
        <v>123333</v>
      </c>
      <c r="H181" s="34" t="s">
        <v>872</v>
      </c>
      <c r="I181" s="35">
        <v>50351</v>
      </c>
      <c r="J181" s="36" t="s">
        <v>873</v>
      </c>
      <c r="K181" s="3"/>
      <c r="L181" s="4"/>
      <c r="M181" s="5"/>
      <c r="N181" s="6"/>
      <c r="O181" s="25"/>
      <c r="P181" s="9"/>
      <c r="Q181" s="10"/>
      <c r="R181" s="22"/>
      <c r="X181" s="23"/>
    </row>
    <row r="182" spans="1:24" x14ac:dyDescent="0.2">
      <c r="A182" s="32" t="s">
        <v>175</v>
      </c>
      <c r="B182" s="32" t="s">
        <v>446</v>
      </c>
      <c r="C182" s="32" t="s">
        <v>27</v>
      </c>
      <c r="D182" s="32" t="s">
        <v>539</v>
      </c>
      <c r="E182" s="32" t="s">
        <v>549</v>
      </c>
      <c r="F182" s="32">
        <v>8</v>
      </c>
      <c r="G182" s="33">
        <v>81458</v>
      </c>
      <c r="H182" s="34" t="s">
        <v>874</v>
      </c>
      <c r="I182" s="35">
        <v>36086</v>
      </c>
      <c r="J182" s="36" t="s">
        <v>875</v>
      </c>
      <c r="K182" s="3"/>
      <c r="L182" s="4"/>
      <c r="M182" s="5"/>
      <c r="N182" s="6"/>
      <c r="O182" s="25"/>
      <c r="P182" s="9"/>
      <c r="Q182" s="10"/>
      <c r="R182" s="22"/>
      <c r="X182" s="23"/>
    </row>
    <row r="183" spans="1:24" x14ac:dyDescent="0.2">
      <c r="A183" s="32" t="s">
        <v>176</v>
      </c>
      <c r="B183" s="32" t="s">
        <v>447</v>
      </c>
      <c r="C183" s="32" t="s">
        <v>27</v>
      </c>
      <c r="D183" s="32" t="s">
        <v>539</v>
      </c>
      <c r="E183" s="32" t="s">
        <v>550</v>
      </c>
      <c r="F183" s="32">
        <v>9</v>
      </c>
      <c r="G183" s="33">
        <v>62333</v>
      </c>
      <c r="H183" s="34" t="s">
        <v>876</v>
      </c>
      <c r="I183" s="35">
        <v>33473</v>
      </c>
      <c r="J183" s="36" t="s">
        <v>877</v>
      </c>
      <c r="K183" s="3"/>
      <c r="L183" s="4"/>
      <c r="M183" s="5"/>
      <c r="N183" s="6"/>
      <c r="O183" s="25"/>
      <c r="P183" s="9"/>
      <c r="Q183" s="10"/>
      <c r="R183" s="22"/>
    </row>
    <row r="184" spans="1:24" x14ac:dyDescent="0.2">
      <c r="A184" s="32" t="s">
        <v>177</v>
      </c>
      <c r="B184" s="32" t="s">
        <v>448</v>
      </c>
      <c r="C184" s="32" t="s">
        <v>20</v>
      </c>
      <c r="D184" s="32" t="s">
        <v>541</v>
      </c>
      <c r="E184" s="32" t="s">
        <v>544</v>
      </c>
      <c r="F184" s="32">
        <v>3</v>
      </c>
      <c r="G184" s="33">
        <v>46163</v>
      </c>
      <c r="H184" s="34" t="s">
        <v>878</v>
      </c>
      <c r="I184" s="35">
        <v>22370</v>
      </c>
      <c r="J184" s="36" t="s">
        <v>879</v>
      </c>
      <c r="K184" s="3"/>
      <c r="L184" s="4"/>
      <c r="M184" s="5"/>
      <c r="N184" s="6"/>
      <c r="O184" s="25"/>
      <c r="P184" s="9"/>
      <c r="Q184" s="10"/>
      <c r="R184" s="22"/>
      <c r="X184" s="23"/>
    </row>
    <row r="185" spans="1:24" x14ac:dyDescent="0.2">
      <c r="A185" s="32" t="s">
        <v>178</v>
      </c>
      <c r="B185" s="32" t="s">
        <v>449</v>
      </c>
      <c r="C185" s="32" t="s">
        <v>27</v>
      </c>
      <c r="D185" s="32" t="s">
        <v>539</v>
      </c>
      <c r="E185" s="32" t="s">
        <v>549</v>
      </c>
      <c r="F185" s="32">
        <v>8</v>
      </c>
      <c r="G185" s="33">
        <v>87610</v>
      </c>
      <c r="H185" s="34" t="s">
        <v>880</v>
      </c>
      <c r="I185" s="35">
        <v>32027</v>
      </c>
      <c r="J185" s="36" t="s">
        <v>881</v>
      </c>
      <c r="K185" s="3"/>
      <c r="L185" s="4"/>
      <c r="M185" s="5"/>
      <c r="N185" s="6"/>
      <c r="O185" s="25"/>
      <c r="P185" s="9"/>
      <c r="Q185" s="10"/>
      <c r="R185" s="22"/>
      <c r="X185" s="23"/>
    </row>
    <row r="186" spans="1:24" x14ac:dyDescent="0.2">
      <c r="A186" s="32" t="s">
        <v>179</v>
      </c>
      <c r="B186" s="32" t="s">
        <v>450</v>
      </c>
      <c r="C186" s="32" t="s">
        <v>27</v>
      </c>
      <c r="D186" s="32" t="s">
        <v>539</v>
      </c>
      <c r="E186" s="32" t="s">
        <v>549</v>
      </c>
      <c r="F186" s="32">
        <v>8</v>
      </c>
      <c r="G186" s="33">
        <v>75268</v>
      </c>
      <c r="H186" s="34" t="s">
        <v>882</v>
      </c>
      <c r="I186" s="35">
        <v>48534</v>
      </c>
      <c r="J186" s="36" t="s">
        <v>883</v>
      </c>
      <c r="K186" s="3"/>
      <c r="L186" s="4"/>
      <c r="M186" s="5"/>
      <c r="N186" s="6"/>
      <c r="O186" s="25"/>
      <c r="P186" s="9"/>
      <c r="Q186" s="10"/>
      <c r="R186" s="22"/>
      <c r="X186" s="23"/>
    </row>
    <row r="187" spans="1:24" x14ac:dyDescent="0.2">
      <c r="A187" s="32" t="s">
        <v>180</v>
      </c>
      <c r="B187" s="32" t="s">
        <v>451</v>
      </c>
      <c r="C187" s="32" t="s">
        <v>23</v>
      </c>
      <c r="D187" s="32" t="s">
        <v>538</v>
      </c>
      <c r="E187" s="32" t="s">
        <v>543</v>
      </c>
      <c r="F187" s="32">
        <v>2</v>
      </c>
      <c r="G187" s="33">
        <v>58368</v>
      </c>
      <c r="H187" s="34" t="s">
        <v>884</v>
      </c>
      <c r="I187" s="35">
        <v>22986</v>
      </c>
      <c r="J187" s="36" t="s">
        <v>885</v>
      </c>
      <c r="K187" s="3"/>
      <c r="L187" s="4"/>
      <c r="M187" s="5"/>
      <c r="N187" s="6"/>
      <c r="O187" s="25"/>
      <c r="P187" s="9"/>
      <c r="Q187" s="10"/>
      <c r="R187" s="22"/>
    </row>
    <row r="188" spans="1:24" x14ac:dyDescent="0.2">
      <c r="A188" s="32" t="s">
        <v>181</v>
      </c>
      <c r="B188" s="32" t="s">
        <v>452</v>
      </c>
      <c r="C188" s="32" t="s">
        <v>28</v>
      </c>
      <c r="D188" s="32" t="s">
        <v>535</v>
      </c>
      <c r="E188" s="32" t="s">
        <v>542</v>
      </c>
      <c r="F188" s="32">
        <v>1</v>
      </c>
      <c r="G188" s="33">
        <v>37708</v>
      </c>
      <c r="H188" s="34" t="s">
        <v>886</v>
      </c>
      <c r="I188" s="35">
        <v>18174</v>
      </c>
      <c r="J188" s="36" t="s">
        <v>887</v>
      </c>
      <c r="K188" s="3"/>
      <c r="L188" s="4"/>
      <c r="M188" s="5"/>
      <c r="N188" s="6"/>
      <c r="O188" s="25"/>
      <c r="P188" s="9"/>
      <c r="Q188" s="10"/>
      <c r="R188" s="22"/>
      <c r="X188" s="23"/>
    </row>
    <row r="189" spans="1:24" x14ac:dyDescent="0.2">
      <c r="A189" s="32" t="s">
        <v>182</v>
      </c>
      <c r="B189" s="32" t="s">
        <v>453</v>
      </c>
      <c r="C189" s="32" t="s">
        <v>27</v>
      </c>
      <c r="D189" s="32" t="s">
        <v>539</v>
      </c>
      <c r="E189" s="32" t="s">
        <v>550</v>
      </c>
      <c r="F189" s="32">
        <v>9</v>
      </c>
      <c r="G189" s="33">
        <v>65465</v>
      </c>
      <c r="H189" s="34" t="s">
        <v>888</v>
      </c>
      <c r="I189" s="35">
        <v>32300</v>
      </c>
      <c r="J189" s="36" t="s">
        <v>889</v>
      </c>
      <c r="K189" s="3"/>
      <c r="L189" s="4"/>
      <c r="M189" s="5"/>
      <c r="N189" s="6"/>
      <c r="O189" s="25"/>
      <c r="P189" s="9"/>
      <c r="Q189" s="10"/>
      <c r="R189" s="22"/>
      <c r="X189" s="23"/>
    </row>
    <row r="190" spans="1:24" x14ac:dyDescent="0.2">
      <c r="A190" s="32" t="s">
        <v>183</v>
      </c>
      <c r="B190" s="32" t="s">
        <v>454</v>
      </c>
      <c r="C190" s="32" t="s">
        <v>27</v>
      </c>
      <c r="D190" s="32" t="s">
        <v>539</v>
      </c>
      <c r="E190" s="32" t="s">
        <v>550</v>
      </c>
      <c r="F190" s="32">
        <v>9</v>
      </c>
      <c r="G190" s="33">
        <v>99394</v>
      </c>
      <c r="H190" s="34" t="s">
        <v>890</v>
      </c>
      <c r="I190" s="35">
        <v>39431</v>
      </c>
      <c r="J190" s="36" t="s">
        <v>891</v>
      </c>
      <c r="K190" s="3"/>
      <c r="L190" s="4"/>
      <c r="M190" s="5"/>
      <c r="N190" s="6"/>
      <c r="O190" s="25"/>
      <c r="P190" s="9"/>
      <c r="Q190" s="10"/>
      <c r="R190" s="22"/>
      <c r="X190" s="23"/>
    </row>
    <row r="191" spans="1:24" x14ac:dyDescent="0.2">
      <c r="A191" s="37" t="s">
        <v>184</v>
      </c>
      <c r="B191" s="32" t="s">
        <v>455</v>
      </c>
      <c r="C191" s="32" t="s">
        <v>28</v>
      </c>
      <c r="D191" s="32" t="s">
        <v>535</v>
      </c>
      <c r="E191" s="32" t="s">
        <v>542</v>
      </c>
      <c r="F191" s="32">
        <v>1</v>
      </c>
      <c r="G191" s="38" t="s">
        <v>580</v>
      </c>
      <c r="H191" s="34" t="s">
        <v>580</v>
      </c>
      <c r="I191" s="39" t="s">
        <v>580</v>
      </c>
      <c r="J191" s="36" t="s">
        <v>580</v>
      </c>
      <c r="K191" s="3"/>
      <c r="L191" s="4"/>
      <c r="M191" s="5"/>
      <c r="N191" s="6"/>
      <c r="O191" s="25"/>
      <c r="P191" s="9"/>
      <c r="Q191" s="10"/>
      <c r="R191" s="22"/>
    </row>
    <row r="192" spans="1:24" x14ac:dyDescent="0.2">
      <c r="A192" s="32" t="s">
        <v>185</v>
      </c>
      <c r="B192" s="32" t="s">
        <v>456</v>
      </c>
      <c r="C192" s="32" t="s">
        <v>22</v>
      </c>
      <c r="D192" s="32" t="s">
        <v>536</v>
      </c>
      <c r="E192" s="32" t="s">
        <v>544</v>
      </c>
      <c r="F192" s="32">
        <v>3</v>
      </c>
      <c r="G192" s="33">
        <v>68125</v>
      </c>
      <c r="H192" s="34" t="s">
        <v>892</v>
      </c>
      <c r="I192" s="35">
        <v>31747</v>
      </c>
      <c r="J192" s="36" t="s">
        <v>893</v>
      </c>
      <c r="K192" s="3"/>
      <c r="L192" s="4"/>
      <c r="M192" s="5"/>
      <c r="N192" s="6"/>
      <c r="O192" s="25"/>
      <c r="P192" s="9"/>
      <c r="Q192" s="10"/>
      <c r="R192" s="22"/>
    </row>
    <row r="193" spans="1:24" x14ac:dyDescent="0.2">
      <c r="A193" s="32" t="s">
        <v>186</v>
      </c>
      <c r="B193" s="32" t="s">
        <v>457</v>
      </c>
      <c r="C193" s="32" t="s">
        <v>22</v>
      </c>
      <c r="D193" s="32" t="s">
        <v>536</v>
      </c>
      <c r="E193" s="32" t="s">
        <v>544</v>
      </c>
      <c r="F193" s="32">
        <v>3</v>
      </c>
      <c r="G193" s="33">
        <v>73875</v>
      </c>
      <c r="H193" s="34" t="s">
        <v>894</v>
      </c>
      <c r="I193" s="35">
        <v>32707</v>
      </c>
      <c r="J193" s="36" t="s">
        <v>895</v>
      </c>
      <c r="K193" s="3"/>
      <c r="L193" s="4"/>
      <c r="M193" s="5"/>
      <c r="N193" s="6"/>
      <c r="O193" s="25"/>
      <c r="P193" s="9"/>
      <c r="Q193" s="10"/>
      <c r="R193" s="22"/>
    </row>
    <row r="194" spans="1:24" x14ac:dyDescent="0.2">
      <c r="A194" s="32" t="s">
        <v>187</v>
      </c>
      <c r="B194" s="32" t="s">
        <v>458</v>
      </c>
      <c r="C194" s="32" t="s">
        <v>21</v>
      </c>
      <c r="D194" s="32" t="s">
        <v>533</v>
      </c>
      <c r="E194" s="32" t="s">
        <v>543</v>
      </c>
      <c r="F194" s="32">
        <v>2</v>
      </c>
      <c r="G194" s="33">
        <v>43493</v>
      </c>
      <c r="H194" s="34" t="s">
        <v>896</v>
      </c>
      <c r="I194" s="35">
        <v>19413</v>
      </c>
      <c r="J194" s="36" t="s">
        <v>897</v>
      </c>
      <c r="K194" s="3"/>
      <c r="L194" s="4"/>
      <c r="M194" s="5"/>
      <c r="N194" s="6"/>
      <c r="O194" s="25"/>
      <c r="P194" s="9"/>
      <c r="Q194" s="10"/>
      <c r="R194" s="22"/>
      <c r="X194" s="23"/>
    </row>
    <row r="195" spans="1:24" x14ac:dyDescent="0.2">
      <c r="A195" s="32" t="s">
        <v>188</v>
      </c>
      <c r="B195" s="32" t="s">
        <v>459</v>
      </c>
      <c r="C195" s="32" t="s">
        <v>26</v>
      </c>
      <c r="D195" s="32" t="s">
        <v>537</v>
      </c>
      <c r="E195" s="32" t="s">
        <v>548</v>
      </c>
      <c r="F195" s="32">
        <v>7</v>
      </c>
      <c r="G195" s="33">
        <v>96210</v>
      </c>
      <c r="H195" s="34" t="s">
        <v>898</v>
      </c>
      <c r="I195" s="35">
        <v>36558</v>
      </c>
      <c r="J195" s="36" t="s">
        <v>899</v>
      </c>
      <c r="K195" s="3"/>
      <c r="L195" s="4"/>
      <c r="M195" s="5"/>
      <c r="N195" s="6"/>
      <c r="O195" s="25"/>
      <c r="P195" s="9"/>
      <c r="Q195" s="10"/>
      <c r="R195" s="22"/>
      <c r="X195" s="23"/>
    </row>
    <row r="196" spans="1:24" x14ac:dyDescent="0.2">
      <c r="A196" s="32" t="s">
        <v>189</v>
      </c>
      <c r="B196" s="32" t="s">
        <v>460</v>
      </c>
      <c r="C196" s="32" t="s">
        <v>23</v>
      </c>
      <c r="D196" s="32" t="s">
        <v>538</v>
      </c>
      <c r="E196" s="32" t="s">
        <v>546</v>
      </c>
      <c r="F196" s="32">
        <v>5</v>
      </c>
      <c r="G196" s="33">
        <v>64575</v>
      </c>
      <c r="H196" s="34" t="s">
        <v>900</v>
      </c>
      <c r="I196" s="35">
        <v>31193</v>
      </c>
      <c r="J196" s="36" t="s">
        <v>901</v>
      </c>
      <c r="K196" s="3"/>
      <c r="L196" s="4"/>
      <c r="M196" s="5"/>
      <c r="N196" s="6"/>
      <c r="O196" s="25"/>
      <c r="P196" s="9"/>
      <c r="Q196" s="10"/>
      <c r="R196" s="22"/>
      <c r="X196" s="23"/>
    </row>
    <row r="197" spans="1:24" x14ac:dyDescent="0.2">
      <c r="A197" s="32" t="s">
        <v>190</v>
      </c>
      <c r="B197" s="32" t="s">
        <v>461</v>
      </c>
      <c r="C197" s="32" t="s">
        <v>26</v>
      </c>
      <c r="D197" s="32" t="s">
        <v>537</v>
      </c>
      <c r="E197" s="32" t="s">
        <v>545</v>
      </c>
      <c r="F197" s="32">
        <v>4</v>
      </c>
      <c r="G197" s="33">
        <v>68469</v>
      </c>
      <c r="H197" s="34" t="s">
        <v>902</v>
      </c>
      <c r="I197" s="35">
        <v>39520</v>
      </c>
      <c r="J197" s="36" t="s">
        <v>903</v>
      </c>
      <c r="K197" s="3"/>
      <c r="L197" s="4"/>
      <c r="M197" s="5"/>
      <c r="N197" s="6"/>
      <c r="O197" s="25"/>
      <c r="P197" s="9"/>
      <c r="Q197" s="10"/>
      <c r="R197" s="22"/>
    </row>
    <row r="198" spans="1:24" x14ac:dyDescent="0.2">
      <c r="A198" s="32" t="s">
        <v>191</v>
      </c>
      <c r="B198" s="32" t="s">
        <v>462</v>
      </c>
      <c r="C198" s="32" t="s">
        <v>22</v>
      </c>
      <c r="D198" s="32" t="s">
        <v>536</v>
      </c>
      <c r="E198" s="32" t="s">
        <v>544</v>
      </c>
      <c r="F198" s="32">
        <v>3</v>
      </c>
      <c r="G198" s="33">
        <v>79063</v>
      </c>
      <c r="H198" s="34" t="s">
        <v>904</v>
      </c>
      <c r="I198" s="35">
        <v>35038</v>
      </c>
      <c r="J198" s="36" t="s">
        <v>905</v>
      </c>
      <c r="K198" s="3"/>
      <c r="L198" s="4"/>
      <c r="M198" s="5"/>
      <c r="N198" s="6"/>
      <c r="O198" s="25"/>
      <c r="P198" s="9"/>
      <c r="Q198" s="10"/>
      <c r="R198" s="22"/>
      <c r="X198" s="23"/>
    </row>
    <row r="199" spans="1:24" x14ac:dyDescent="0.2">
      <c r="A199" s="32" t="s">
        <v>14</v>
      </c>
      <c r="B199" s="32" t="s">
        <v>463</v>
      </c>
      <c r="C199" s="32" t="s">
        <v>28</v>
      </c>
      <c r="D199" s="32" t="s">
        <v>535</v>
      </c>
      <c r="E199" s="32" t="s">
        <v>542</v>
      </c>
      <c r="F199" s="32">
        <v>1</v>
      </c>
      <c r="G199" s="38" t="s">
        <v>580</v>
      </c>
      <c r="H199" s="34" t="s">
        <v>580</v>
      </c>
      <c r="I199" s="39" t="s">
        <v>580</v>
      </c>
      <c r="J199" s="36" t="s">
        <v>580</v>
      </c>
      <c r="K199" s="3"/>
      <c r="L199" s="4"/>
      <c r="M199" s="5"/>
      <c r="N199" s="6"/>
      <c r="O199" s="25"/>
      <c r="P199" s="9"/>
      <c r="Q199" s="10"/>
      <c r="R199" s="22"/>
      <c r="X199" s="23"/>
    </row>
    <row r="200" spans="1:24" x14ac:dyDescent="0.2">
      <c r="A200" s="32" t="s">
        <v>192</v>
      </c>
      <c r="B200" s="32" t="s">
        <v>464</v>
      </c>
      <c r="C200" s="32" t="s">
        <v>28</v>
      </c>
      <c r="D200" s="32" t="s">
        <v>535</v>
      </c>
      <c r="E200" s="32" t="s">
        <v>542</v>
      </c>
      <c r="F200" s="32">
        <v>1</v>
      </c>
      <c r="G200" s="33">
        <v>42411</v>
      </c>
      <c r="H200" s="34" t="s">
        <v>906</v>
      </c>
      <c r="I200" s="35">
        <v>27747</v>
      </c>
      <c r="J200" s="36" t="s">
        <v>907</v>
      </c>
      <c r="K200" s="3"/>
      <c r="L200" s="4"/>
      <c r="M200" s="5"/>
      <c r="N200" s="6"/>
      <c r="O200" s="25"/>
      <c r="P200" s="9"/>
      <c r="Q200" s="10"/>
      <c r="R200" s="22"/>
      <c r="X200" s="23"/>
    </row>
    <row r="201" spans="1:24" x14ac:dyDescent="0.2">
      <c r="A201" s="32" t="s">
        <v>193</v>
      </c>
      <c r="B201" s="32" t="s">
        <v>465</v>
      </c>
      <c r="C201" s="32" t="s">
        <v>23</v>
      </c>
      <c r="D201" s="32" t="s">
        <v>538</v>
      </c>
      <c r="E201" s="32" t="s">
        <v>546</v>
      </c>
      <c r="F201" s="32">
        <v>5</v>
      </c>
      <c r="G201" s="33">
        <v>58302</v>
      </c>
      <c r="H201" s="34" t="s">
        <v>908</v>
      </c>
      <c r="I201" s="35">
        <v>24860</v>
      </c>
      <c r="J201" s="36" t="s">
        <v>909</v>
      </c>
      <c r="K201" s="3"/>
      <c r="L201" s="4"/>
      <c r="M201" s="5"/>
      <c r="N201" s="6"/>
      <c r="O201" s="25"/>
      <c r="P201" s="9"/>
      <c r="Q201" s="10"/>
      <c r="R201" s="22"/>
    </row>
    <row r="202" spans="1:24" x14ac:dyDescent="0.2">
      <c r="A202" s="32" t="s">
        <v>194</v>
      </c>
      <c r="B202" s="32" t="s">
        <v>466</v>
      </c>
      <c r="C202" s="32" t="s">
        <v>20</v>
      </c>
      <c r="D202" s="32" t="s">
        <v>541</v>
      </c>
      <c r="E202" s="32" t="s">
        <v>544</v>
      </c>
      <c r="F202" s="32">
        <v>3</v>
      </c>
      <c r="G202" s="33">
        <v>96042</v>
      </c>
      <c r="H202" s="34" t="s">
        <v>910</v>
      </c>
      <c r="I202" s="35">
        <v>39308</v>
      </c>
      <c r="J202" s="36" t="s">
        <v>911</v>
      </c>
      <c r="K202" s="3"/>
      <c r="L202" s="4"/>
      <c r="M202" s="5"/>
      <c r="N202" s="6"/>
      <c r="O202" s="25"/>
      <c r="P202" s="9"/>
      <c r="Q202" s="10"/>
      <c r="R202" s="22"/>
      <c r="X202" s="23"/>
    </row>
    <row r="203" spans="1:24" x14ac:dyDescent="0.2">
      <c r="A203" s="32" t="s">
        <v>195</v>
      </c>
      <c r="B203" s="32" t="s">
        <v>467</v>
      </c>
      <c r="C203" s="32" t="s">
        <v>27</v>
      </c>
      <c r="D203" s="32" t="s">
        <v>539</v>
      </c>
      <c r="E203" s="32" t="s">
        <v>549</v>
      </c>
      <c r="F203" s="32">
        <v>8</v>
      </c>
      <c r="G203" s="33">
        <v>72869</v>
      </c>
      <c r="H203" s="34" t="s">
        <v>912</v>
      </c>
      <c r="I203" s="35">
        <v>35390</v>
      </c>
      <c r="J203" s="36" t="s">
        <v>913</v>
      </c>
      <c r="K203" s="3"/>
      <c r="L203" s="4"/>
      <c r="M203" s="5"/>
      <c r="N203" s="6"/>
      <c r="O203" s="25"/>
      <c r="P203" s="9"/>
      <c r="Q203" s="10"/>
      <c r="R203" s="22"/>
      <c r="X203" s="23"/>
    </row>
    <row r="204" spans="1:24" x14ac:dyDescent="0.2">
      <c r="A204" s="32" t="s">
        <v>196</v>
      </c>
      <c r="B204" s="32" t="s">
        <v>468</v>
      </c>
      <c r="C204" s="32" t="s">
        <v>22</v>
      </c>
      <c r="D204" s="32" t="s">
        <v>536</v>
      </c>
      <c r="E204" s="32" t="s">
        <v>542</v>
      </c>
      <c r="F204" s="32">
        <v>1</v>
      </c>
      <c r="G204" s="33">
        <v>39641</v>
      </c>
      <c r="H204" s="34" t="s">
        <v>914</v>
      </c>
      <c r="I204" s="35">
        <v>19681</v>
      </c>
      <c r="J204" s="36" t="s">
        <v>915</v>
      </c>
      <c r="K204" s="3"/>
      <c r="L204" s="4"/>
      <c r="M204" s="5"/>
      <c r="N204" s="6"/>
      <c r="O204" s="25"/>
      <c r="P204" s="9"/>
      <c r="Q204" s="10"/>
      <c r="R204" s="22"/>
      <c r="X204" s="23"/>
    </row>
    <row r="205" spans="1:24" x14ac:dyDescent="0.2">
      <c r="A205" s="32" t="s">
        <v>263</v>
      </c>
      <c r="B205" s="32" t="s">
        <v>469</v>
      </c>
      <c r="C205" s="32" t="s">
        <v>27</v>
      </c>
      <c r="D205" s="32" t="s">
        <v>539</v>
      </c>
      <c r="E205" s="32" t="s">
        <v>549</v>
      </c>
      <c r="F205" s="32">
        <v>8</v>
      </c>
      <c r="G205" s="33">
        <v>64459</v>
      </c>
      <c r="H205" s="34" t="s">
        <v>916</v>
      </c>
      <c r="I205" s="35">
        <v>39344</v>
      </c>
      <c r="J205" s="36" t="s">
        <v>917</v>
      </c>
      <c r="K205" s="3"/>
      <c r="L205" s="4"/>
      <c r="M205" s="5"/>
      <c r="N205" s="6"/>
      <c r="O205" s="25"/>
      <c r="P205" s="9"/>
      <c r="Q205" s="10"/>
      <c r="R205" s="22"/>
    </row>
    <row r="206" spans="1:24" x14ac:dyDescent="0.2">
      <c r="A206" s="32" t="s">
        <v>197</v>
      </c>
      <c r="B206" s="32" t="s">
        <v>470</v>
      </c>
      <c r="C206" s="32" t="s">
        <v>28</v>
      </c>
      <c r="D206" s="32" t="s">
        <v>535</v>
      </c>
      <c r="E206" s="32" t="s">
        <v>542</v>
      </c>
      <c r="F206" s="32">
        <v>1</v>
      </c>
      <c r="G206" s="33">
        <v>68558</v>
      </c>
      <c r="H206" s="34" t="s">
        <v>918</v>
      </c>
      <c r="I206" s="35">
        <v>35628</v>
      </c>
      <c r="J206" s="36" t="s">
        <v>919</v>
      </c>
      <c r="K206" s="3"/>
      <c r="L206" s="4"/>
      <c r="M206" s="5"/>
      <c r="N206" s="6"/>
      <c r="O206" s="25"/>
      <c r="P206" s="9"/>
      <c r="Q206" s="10"/>
      <c r="R206" s="22"/>
      <c r="X206" s="23"/>
    </row>
    <row r="207" spans="1:24" x14ac:dyDescent="0.2">
      <c r="A207" s="32" t="s">
        <v>198</v>
      </c>
      <c r="B207" s="32" t="s">
        <v>471</v>
      </c>
      <c r="C207" s="32" t="s">
        <v>27</v>
      </c>
      <c r="D207" s="32" t="s">
        <v>539</v>
      </c>
      <c r="E207" s="32" t="s">
        <v>547</v>
      </c>
      <c r="F207" s="32">
        <v>6</v>
      </c>
      <c r="G207" s="33">
        <v>66438</v>
      </c>
      <c r="H207" s="34" t="s">
        <v>920</v>
      </c>
      <c r="I207" s="35">
        <v>28531</v>
      </c>
      <c r="J207" s="36" t="s">
        <v>921</v>
      </c>
      <c r="K207" s="3"/>
      <c r="L207" s="4"/>
      <c r="M207" s="5"/>
      <c r="N207" s="6"/>
      <c r="O207" s="25"/>
      <c r="P207" s="9"/>
      <c r="Q207" s="10"/>
      <c r="R207" s="22"/>
      <c r="X207" s="23"/>
    </row>
    <row r="208" spans="1:24" x14ac:dyDescent="0.2">
      <c r="A208" s="32" t="s">
        <v>199</v>
      </c>
      <c r="B208" s="32" t="s">
        <v>472</v>
      </c>
      <c r="C208" s="32" t="s">
        <v>24</v>
      </c>
      <c r="D208" s="32" t="s">
        <v>534</v>
      </c>
      <c r="E208" s="32" t="s">
        <v>545</v>
      </c>
      <c r="F208" s="32">
        <v>4</v>
      </c>
      <c r="G208" s="33">
        <v>66964</v>
      </c>
      <c r="H208" s="34" t="s">
        <v>922</v>
      </c>
      <c r="I208" s="35">
        <v>29436</v>
      </c>
      <c r="J208" s="36" t="s">
        <v>923</v>
      </c>
      <c r="K208" s="3"/>
      <c r="L208" s="4"/>
      <c r="M208" s="5"/>
      <c r="N208" s="6"/>
      <c r="O208" s="25"/>
      <c r="P208" s="9"/>
      <c r="Q208" s="10"/>
      <c r="R208" s="22"/>
      <c r="X208" s="23"/>
    </row>
    <row r="209" spans="1:24" x14ac:dyDescent="0.2">
      <c r="A209" s="32" t="s">
        <v>200</v>
      </c>
      <c r="B209" s="32" t="s">
        <v>473</v>
      </c>
      <c r="C209" s="32" t="s">
        <v>24</v>
      </c>
      <c r="D209" s="32" t="s">
        <v>534</v>
      </c>
      <c r="E209" s="32" t="s">
        <v>545</v>
      </c>
      <c r="F209" s="32">
        <v>4</v>
      </c>
      <c r="G209" s="33">
        <v>65046</v>
      </c>
      <c r="H209" s="34" t="s">
        <v>924</v>
      </c>
      <c r="I209" s="35">
        <v>23642</v>
      </c>
      <c r="J209" s="36" t="s">
        <v>925</v>
      </c>
      <c r="K209" s="3"/>
      <c r="L209" s="4"/>
      <c r="M209" s="5"/>
      <c r="N209" s="6"/>
      <c r="O209" s="25"/>
      <c r="P209" s="9"/>
      <c r="Q209" s="10"/>
      <c r="R209" s="22"/>
    </row>
    <row r="210" spans="1:24" x14ac:dyDescent="0.2">
      <c r="A210" s="32" t="s">
        <v>264</v>
      </c>
      <c r="B210" s="32" t="s">
        <v>474</v>
      </c>
      <c r="C210" s="32" t="s">
        <v>29</v>
      </c>
      <c r="D210" s="32" t="s">
        <v>540</v>
      </c>
      <c r="E210" s="32" t="s">
        <v>550</v>
      </c>
      <c r="F210" s="32">
        <v>9</v>
      </c>
      <c r="G210" s="33">
        <v>52536</v>
      </c>
      <c r="H210" s="34" t="s">
        <v>926</v>
      </c>
      <c r="I210" s="35">
        <v>27902</v>
      </c>
      <c r="J210" s="36" t="s">
        <v>927</v>
      </c>
      <c r="K210" s="3"/>
      <c r="L210" s="4"/>
      <c r="M210" s="5"/>
      <c r="N210" s="6"/>
      <c r="O210" s="25"/>
      <c r="P210" s="9"/>
      <c r="Q210" s="10"/>
      <c r="R210" s="22"/>
      <c r="X210" s="23"/>
    </row>
    <row r="211" spans="1:24" x14ac:dyDescent="0.2">
      <c r="A211" s="32" t="s">
        <v>201</v>
      </c>
      <c r="B211" s="32" t="s">
        <v>475</v>
      </c>
      <c r="C211" s="32" t="s">
        <v>29</v>
      </c>
      <c r="D211" s="32" t="s">
        <v>540</v>
      </c>
      <c r="E211" s="32" t="s">
        <v>550</v>
      </c>
      <c r="F211" s="32">
        <v>9</v>
      </c>
      <c r="G211" s="33">
        <v>65625</v>
      </c>
      <c r="H211" s="34" t="s">
        <v>928</v>
      </c>
      <c r="I211" s="35">
        <v>35268</v>
      </c>
      <c r="J211" s="36" t="s">
        <v>929</v>
      </c>
      <c r="K211" s="3"/>
      <c r="L211" s="4"/>
      <c r="M211" s="5"/>
      <c r="N211" s="6"/>
      <c r="O211" s="25"/>
      <c r="P211" s="9"/>
      <c r="Q211" s="10"/>
      <c r="R211" s="22"/>
      <c r="X211" s="23"/>
    </row>
    <row r="212" spans="1:24" x14ac:dyDescent="0.2">
      <c r="A212" s="32" t="s">
        <v>202</v>
      </c>
      <c r="B212" s="32" t="s">
        <v>476</v>
      </c>
      <c r="C212" s="32" t="s">
        <v>24</v>
      </c>
      <c r="D212" s="32" t="s">
        <v>534</v>
      </c>
      <c r="E212" s="32" t="s">
        <v>545</v>
      </c>
      <c r="F212" s="32">
        <v>4</v>
      </c>
      <c r="G212" s="33">
        <v>58125</v>
      </c>
      <c r="H212" s="34" t="s">
        <v>930</v>
      </c>
      <c r="I212" s="35">
        <v>30957</v>
      </c>
      <c r="J212" s="36" t="s">
        <v>931</v>
      </c>
      <c r="K212" s="3"/>
      <c r="L212" s="4"/>
      <c r="M212" s="5"/>
      <c r="N212" s="6"/>
      <c r="O212" s="25"/>
      <c r="P212" s="9"/>
      <c r="Q212" s="10"/>
      <c r="R212" s="22"/>
      <c r="X212" s="23"/>
    </row>
    <row r="213" spans="1:24" x14ac:dyDescent="0.2">
      <c r="A213" s="32" t="s">
        <v>203</v>
      </c>
      <c r="B213" s="32" t="s">
        <v>477</v>
      </c>
      <c r="C213" s="32" t="s">
        <v>22</v>
      </c>
      <c r="D213" s="32" t="s">
        <v>536</v>
      </c>
      <c r="E213" s="32" t="s">
        <v>542</v>
      </c>
      <c r="F213" s="32">
        <v>1</v>
      </c>
      <c r="G213" s="33">
        <v>49917</v>
      </c>
      <c r="H213" s="34" t="s">
        <v>932</v>
      </c>
      <c r="I213" s="35">
        <v>26915</v>
      </c>
      <c r="J213" s="36" t="s">
        <v>933</v>
      </c>
      <c r="K213" s="3"/>
      <c r="L213" s="4"/>
      <c r="M213" s="5"/>
      <c r="N213" s="6"/>
      <c r="O213" s="25"/>
      <c r="P213" s="9"/>
      <c r="Q213" s="10"/>
      <c r="R213" s="22"/>
    </row>
    <row r="214" spans="1:24" x14ac:dyDescent="0.2">
      <c r="A214" s="32" t="s">
        <v>204</v>
      </c>
      <c r="B214" s="32" t="s">
        <v>478</v>
      </c>
      <c r="C214" s="32" t="s">
        <v>27</v>
      </c>
      <c r="D214" s="32" t="s">
        <v>539</v>
      </c>
      <c r="E214" s="32" t="s">
        <v>549</v>
      </c>
      <c r="F214" s="32">
        <v>8</v>
      </c>
      <c r="G214" s="33">
        <v>89297</v>
      </c>
      <c r="H214" s="34" t="s">
        <v>934</v>
      </c>
      <c r="I214" s="35">
        <v>56171</v>
      </c>
      <c r="J214" s="36" t="s">
        <v>935</v>
      </c>
      <c r="K214" s="3"/>
      <c r="L214" s="4"/>
      <c r="M214" s="5"/>
      <c r="N214" s="6"/>
      <c r="O214" s="25"/>
      <c r="P214" s="9"/>
      <c r="Q214" s="10"/>
      <c r="R214" s="22"/>
      <c r="X214" s="23"/>
    </row>
    <row r="215" spans="1:24" x14ac:dyDescent="0.2">
      <c r="A215" s="32" t="s">
        <v>205</v>
      </c>
      <c r="B215" s="32" t="s">
        <v>479</v>
      </c>
      <c r="C215" s="32" t="s">
        <v>27</v>
      </c>
      <c r="D215" s="32" t="s">
        <v>539</v>
      </c>
      <c r="E215" s="32" t="s">
        <v>549</v>
      </c>
      <c r="F215" s="32">
        <v>8</v>
      </c>
      <c r="G215" s="33">
        <v>73010</v>
      </c>
      <c r="H215" s="34" t="s">
        <v>936</v>
      </c>
      <c r="I215" s="35">
        <v>34496</v>
      </c>
      <c r="J215" s="36" t="s">
        <v>937</v>
      </c>
      <c r="K215" s="3"/>
      <c r="L215" s="4"/>
      <c r="M215" s="5"/>
      <c r="N215" s="6"/>
      <c r="O215" s="25"/>
      <c r="P215" s="9"/>
      <c r="Q215" s="10"/>
      <c r="R215" s="22"/>
      <c r="X215" s="23"/>
    </row>
    <row r="216" spans="1:24" x14ac:dyDescent="0.2">
      <c r="A216" s="32" t="s">
        <v>206</v>
      </c>
      <c r="B216" s="32" t="s">
        <v>480</v>
      </c>
      <c r="C216" s="32" t="s">
        <v>23</v>
      </c>
      <c r="D216" s="32" t="s">
        <v>538</v>
      </c>
      <c r="E216" s="32" t="s">
        <v>546</v>
      </c>
      <c r="F216" s="32">
        <v>5</v>
      </c>
      <c r="G216" s="33">
        <v>68387</v>
      </c>
      <c r="H216" s="34" t="s">
        <v>938</v>
      </c>
      <c r="I216" s="35">
        <v>28551</v>
      </c>
      <c r="J216" s="36" t="s">
        <v>939</v>
      </c>
      <c r="K216" s="3"/>
      <c r="L216" s="4"/>
      <c r="M216" s="5"/>
      <c r="N216" s="6"/>
      <c r="O216" s="25"/>
      <c r="P216" s="9"/>
      <c r="Q216" s="10"/>
      <c r="R216" s="22"/>
      <c r="X216" s="23"/>
    </row>
    <row r="217" spans="1:24" x14ac:dyDescent="0.2">
      <c r="A217" s="32" t="s">
        <v>207</v>
      </c>
      <c r="B217" s="32" t="s">
        <v>481</v>
      </c>
      <c r="C217" s="32" t="s">
        <v>25</v>
      </c>
      <c r="D217" s="32" t="s">
        <v>532</v>
      </c>
      <c r="E217" s="32" t="s">
        <v>543</v>
      </c>
      <c r="F217" s="32">
        <v>2</v>
      </c>
      <c r="G217" s="33">
        <v>61542</v>
      </c>
      <c r="H217" s="34" t="s">
        <v>940</v>
      </c>
      <c r="I217" s="35">
        <v>29919</v>
      </c>
      <c r="J217" s="36" t="s">
        <v>941</v>
      </c>
      <c r="K217" s="3"/>
      <c r="L217" s="4"/>
      <c r="M217" s="5"/>
      <c r="N217" s="6"/>
      <c r="O217" s="25"/>
      <c r="P217" s="9"/>
      <c r="Q217" s="10"/>
      <c r="R217" s="22"/>
    </row>
    <row r="218" spans="1:24" x14ac:dyDescent="0.2">
      <c r="A218" s="32" t="s">
        <v>208</v>
      </c>
      <c r="B218" s="32" t="s">
        <v>482</v>
      </c>
      <c r="C218" s="32" t="s">
        <v>27</v>
      </c>
      <c r="D218" s="32" t="s">
        <v>539</v>
      </c>
      <c r="E218" s="32" t="s">
        <v>549</v>
      </c>
      <c r="F218" s="32" t="s">
        <v>942</v>
      </c>
      <c r="G218" s="33">
        <v>84537</v>
      </c>
      <c r="H218" s="34" t="s">
        <v>943</v>
      </c>
      <c r="I218" s="35">
        <v>33208</v>
      </c>
      <c r="J218" s="36" t="s">
        <v>944</v>
      </c>
      <c r="K218" s="3"/>
      <c r="L218" s="4"/>
      <c r="M218" s="5"/>
      <c r="N218" s="6"/>
      <c r="O218" s="25"/>
      <c r="P218" s="9"/>
      <c r="Q218" s="10"/>
      <c r="R218" s="22"/>
      <c r="X218" s="23"/>
    </row>
    <row r="219" spans="1:24" x14ac:dyDescent="0.2">
      <c r="A219" s="32" t="s">
        <v>209</v>
      </c>
      <c r="B219" s="32" t="s">
        <v>483</v>
      </c>
      <c r="C219" s="32" t="s">
        <v>21</v>
      </c>
      <c r="D219" s="32" t="s">
        <v>533</v>
      </c>
      <c r="E219" s="32" t="s">
        <v>543</v>
      </c>
      <c r="F219" s="32">
        <v>2</v>
      </c>
      <c r="G219" s="33">
        <v>53750</v>
      </c>
      <c r="H219" s="34" t="s">
        <v>945</v>
      </c>
      <c r="I219" s="35">
        <v>32331</v>
      </c>
      <c r="J219" s="36" t="s">
        <v>946</v>
      </c>
      <c r="K219" s="3"/>
      <c r="L219" s="4"/>
      <c r="M219" s="5"/>
      <c r="N219" s="6"/>
      <c r="O219" s="25"/>
      <c r="P219" s="9"/>
      <c r="Q219" s="10"/>
      <c r="R219" s="22"/>
      <c r="X219" s="23"/>
    </row>
    <row r="220" spans="1:24" x14ac:dyDescent="0.2">
      <c r="A220" s="37" t="s">
        <v>15</v>
      </c>
      <c r="B220" s="32" t="s">
        <v>484</v>
      </c>
      <c r="C220" s="32" t="s">
        <v>28</v>
      </c>
      <c r="D220" s="32" t="s">
        <v>535</v>
      </c>
      <c r="E220" s="32" t="s">
        <v>542</v>
      </c>
      <c r="F220" s="32">
        <v>1</v>
      </c>
      <c r="G220" s="38" t="s">
        <v>580</v>
      </c>
      <c r="H220" s="34" t="s">
        <v>580</v>
      </c>
      <c r="I220" s="39" t="s">
        <v>580</v>
      </c>
      <c r="J220" s="36" t="s">
        <v>580</v>
      </c>
      <c r="K220" s="3"/>
      <c r="L220" s="4"/>
      <c r="M220" s="5"/>
      <c r="N220" s="6"/>
      <c r="O220" s="25"/>
      <c r="P220" s="9"/>
      <c r="Q220" s="10"/>
      <c r="R220" s="22"/>
      <c r="X220" s="23"/>
    </row>
    <row r="221" spans="1:24" x14ac:dyDescent="0.2">
      <c r="A221" s="32" t="s">
        <v>210</v>
      </c>
      <c r="B221" s="32" t="s">
        <v>485</v>
      </c>
      <c r="C221" s="32" t="s">
        <v>27</v>
      </c>
      <c r="D221" s="32" t="s">
        <v>539</v>
      </c>
      <c r="E221" s="32" t="s">
        <v>549</v>
      </c>
      <c r="F221" s="32">
        <v>8</v>
      </c>
      <c r="G221" s="33">
        <v>54359</v>
      </c>
      <c r="H221" s="34" t="s">
        <v>947</v>
      </c>
      <c r="I221" s="35">
        <v>30218</v>
      </c>
      <c r="J221" s="36" t="s">
        <v>948</v>
      </c>
      <c r="K221" s="3"/>
      <c r="L221" s="4"/>
      <c r="M221" s="5"/>
      <c r="N221" s="6"/>
      <c r="O221" s="25"/>
      <c r="P221" s="9"/>
      <c r="Q221" s="10"/>
      <c r="R221" s="22"/>
    </row>
    <row r="222" spans="1:24" x14ac:dyDescent="0.2">
      <c r="A222" s="37" t="s">
        <v>16</v>
      </c>
      <c r="B222" s="32" t="s">
        <v>486</v>
      </c>
      <c r="C222" s="32" t="s">
        <v>28</v>
      </c>
      <c r="D222" s="32" t="s">
        <v>535</v>
      </c>
      <c r="E222" s="32" t="s">
        <v>542</v>
      </c>
      <c r="F222" s="32">
        <v>1</v>
      </c>
      <c r="G222" s="38" t="s">
        <v>580</v>
      </c>
      <c r="H222" s="34" t="s">
        <v>580</v>
      </c>
      <c r="I222" s="39" t="s">
        <v>580</v>
      </c>
      <c r="J222" s="36" t="s">
        <v>580</v>
      </c>
      <c r="K222" s="3"/>
      <c r="L222" s="4"/>
      <c r="M222" s="5"/>
      <c r="N222" s="6"/>
      <c r="O222" s="25"/>
      <c r="P222" s="9"/>
      <c r="Q222" s="10"/>
      <c r="R222" s="22"/>
      <c r="X222" s="23"/>
    </row>
    <row r="223" spans="1:24" x14ac:dyDescent="0.2">
      <c r="A223" s="32" t="s">
        <v>211</v>
      </c>
      <c r="B223" s="32" t="s">
        <v>487</v>
      </c>
      <c r="C223" s="32" t="s">
        <v>26</v>
      </c>
      <c r="D223" s="32" t="s">
        <v>537</v>
      </c>
      <c r="E223" s="32" t="s">
        <v>545</v>
      </c>
      <c r="F223" s="32">
        <v>4</v>
      </c>
      <c r="G223" s="33">
        <v>72083</v>
      </c>
      <c r="H223" s="34" t="s">
        <v>797</v>
      </c>
      <c r="I223" s="35">
        <v>40988</v>
      </c>
      <c r="J223" s="36" t="s">
        <v>949</v>
      </c>
      <c r="K223" s="3"/>
      <c r="L223" s="4"/>
      <c r="M223" s="5"/>
      <c r="N223" s="6"/>
      <c r="O223" s="25"/>
      <c r="P223" s="9"/>
      <c r="Q223" s="10"/>
      <c r="R223" s="22"/>
      <c r="X223" s="23"/>
    </row>
    <row r="224" spans="1:24" x14ac:dyDescent="0.2">
      <c r="A224" s="32" t="s">
        <v>212</v>
      </c>
      <c r="B224" s="32" t="s">
        <v>488</v>
      </c>
      <c r="C224" s="32" t="s">
        <v>28</v>
      </c>
      <c r="D224" s="32" t="s">
        <v>535</v>
      </c>
      <c r="E224" s="32" t="s">
        <v>542</v>
      </c>
      <c r="F224" s="32">
        <v>1</v>
      </c>
      <c r="G224" s="33">
        <v>60313</v>
      </c>
      <c r="H224" s="34" t="s">
        <v>950</v>
      </c>
      <c r="I224" s="35">
        <v>30476</v>
      </c>
      <c r="J224" s="36" t="s">
        <v>951</v>
      </c>
      <c r="K224" s="3"/>
      <c r="L224" s="4"/>
      <c r="M224" s="5"/>
      <c r="N224" s="6"/>
      <c r="O224" s="25"/>
      <c r="P224" s="9"/>
      <c r="Q224" s="10"/>
      <c r="R224" s="22"/>
      <c r="X224" s="23"/>
    </row>
    <row r="225" spans="1:24" x14ac:dyDescent="0.2">
      <c r="A225" s="32" t="s">
        <v>265</v>
      </c>
      <c r="B225" s="32" t="s">
        <v>489</v>
      </c>
      <c r="C225" s="32" t="s">
        <v>29</v>
      </c>
      <c r="D225" s="32" t="s">
        <v>540</v>
      </c>
      <c r="E225" s="32" t="s">
        <v>550</v>
      </c>
      <c r="F225" s="32">
        <v>9</v>
      </c>
      <c r="G225" s="33">
        <v>51350</v>
      </c>
      <c r="H225" s="34" t="s">
        <v>952</v>
      </c>
      <c r="I225" s="35">
        <v>25037</v>
      </c>
      <c r="J225" s="36" t="s">
        <v>953</v>
      </c>
      <c r="K225" s="3"/>
      <c r="L225" s="4"/>
      <c r="M225" s="5"/>
      <c r="N225" s="6"/>
      <c r="O225" s="25"/>
      <c r="P225" s="9"/>
      <c r="Q225" s="10"/>
      <c r="R225" s="22"/>
    </row>
    <row r="226" spans="1:24" x14ac:dyDescent="0.2">
      <c r="A226" s="32" t="s">
        <v>213</v>
      </c>
      <c r="B226" s="32" t="s">
        <v>490</v>
      </c>
      <c r="C226" s="32" t="s">
        <v>27</v>
      </c>
      <c r="D226" s="32" t="s">
        <v>539</v>
      </c>
      <c r="E226" s="32" t="s">
        <v>549</v>
      </c>
      <c r="F226" s="32">
        <v>8</v>
      </c>
      <c r="G226" s="33">
        <v>86528</v>
      </c>
      <c r="H226" s="34" t="s">
        <v>954</v>
      </c>
      <c r="I226" s="35">
        <v>41922</v>
      </c>
      <c r="J226" s="36" t="s">
        <v>955</v>
      </c>
      <c r="K226" s="3"/>
      <c r="L226" s="4"/>
      <c r="M226" s="5"/>
      <c r="N226" s="6"/>
      <c r="O226" s="25"/>
      <c r="P226" s="9"/>
      <c r="Q226" s="10"/>
      <c r="R226" s="22"/>
      <c r="X226" s="23"/>
    </row>
    <row r="227" spans="1:24" x14ac:dyDescent="0.2">
      <c r="A227" s="32" t="s">
        <v>214</v>
      </c>
      <c r="B227" s="32" t="s">
        <v>491</v>
      </c>
      <c r="C227" s="32" t="s">
        <v>20</v>
      </c>
      <c r="D227" s="32" t="s">
        <v>541</v>
      </c>
      <c r="E227" s="32" t="s">
        <v>544</v>
      </c>
      <c r="F227" s="32">
        <v>3</v>
      </c>
      <c r="G227" s="33">
        <v>70547</v>
      </c>
      <c r="H227" s="34" t="s">
        <v>956</v>
      </c>
      <c r="I227" s="35">
        <v>28933</v>
      </c>
      <c r="J227" s="36" t="s">
        <v>957</v>
      </c>
      <c r="K227" s="3"/>
      <c r="L227" s="4"/>
      <c r="M227" s="5"/>
      <c r="N227" s="6"/>
      <c r="O227" s="25"/>
      <c r="P227" s="9"/>
      <c r="Q227" s="10"/>
      <c r="R227" s="22"/>
      <c r="X227" s="23"/>
    </row>
    <row r="228" spans="1:24" x14ac:dyDescent="0.2">
      <c r="A228" s="32" t="s">
        <v>215</v>
      </c>
      <c r="B228" s="32" t="s">
        <v>492</v>
      </c>
      <c r="C228" s="32" t="s">
        <v>28</v>
      </c>
      <c r="D228" s="32" t="s">
        <v>535</v>
      </c>
      <c r="E228" s="32" t="s">
        <v>542</v>
      </c>
      <c r="F228" s="32">
        <v>1</v>
      </c>
      <c r="G228" s="33">
        <v>39904</v>
      </c>
      <c r="H228" s="34" t="s">
        <v>958</v>
      </c>
      <c r="I228" s="35">
        <v>22734</v>
      </c>
      <c r="J228" s="36" t="s">
        <v>959</v>
      </c>
      <c r="K228" s="3"/>
      <c r="L228" s="4"/>
      <c r="M228" s="5"/>
      <c r="N228" s="6"/>
      <c r="O228" s="25"/>
      <c r="P228" s="9"/>
      <c r="Q228" s="10"/>
      <c r="R228" s="22"/>
      <c r="X228" s="23"/>
    </row>
    <row r="229" spans="1:24" x14ac:dyDescent="0.2">
      <c r="A229" s="32" t="s">
        <v>216</v>
      </c>
      <c r="B229" s="32" t="s">
        <v>493</v>
      </c>
      <c r="C229" s="32" t="s">
        <v>28</v>
      </c>
      <c r="D229" s="32" t="s">
        <v>535</v>
      </c>
      <c r="E229" s="32" t="s">
        <v>542</v>
      </c>
      <c r="F229" s="32">
        <v>1</v>
      </c>
      <c r="G229" s="33">
        <v>36944</v>
      </c>
      <c r="H229" s="34" t="s">
        <v>960</v>
      </c>
      <c r="I229" s="35">
        <v>19685</v>
      </c>
      <c r="J229" s="36" t="s">
        <v>961</v>
      </c>
      <c r="K229" s="3"/>
      <c r="L229" s="4"/>
      <c r="M229" s="5"/>
      <c r="N229" s="6"/>
      <c r="O229" s="25"/>
      <c r="P229" s="9"/>
      <c r="Q229" s="10"/>
      <c r="R229" s="22"/>
    </row>
    <row r="230" spans="1:24" x14ac:dyDescent="0.2">
      <c r="A230" s="32" t="s">
        <v>217</v>
      </c>
      <c r="B230" s="32" t="s">
        <v>494</v>
      </c>
      <c r="C230" s="32" t="s">
        <v>24</v>
      </c>
      <c r="D230" s="32" t="s">
        <v>534</v>
      </c>
      <c r="E230" s="32" t="s">
        <v>545</v>
      </c>
      <c r="F230" s="32">
        <v>4</v>
      </c>
      <c r="G230" s="33">
        <v>70208</v>
      </c>
      <c r="H230" s="34" t="s">
        <v>962</v>
      </c>
      <c r="I230" s="35">
        <v>30624</v>
      </c>
      <c r="J230" s="36" t="s">
        <v>963</v>
      </c>
      <c r="K230" s="3"/>
      <c r="L230" s="4"/>
      <c r="M230" s="5"/>
      <c r="N230" s="6"/>
      <c r="O230" s="25"/>
      <c r="P230" s="9"/>
      <c r="Q230" s="10"/>
      <c r="R230" s="22"/>
      <c r="X230" s="23"/>
    </row>
    <row r="231" spans="1:24" x14ac:dyDescent="0.2">
      <c r="A231" s="32" t="s">
        <v>218</v>
      </c>
      <c r="B231" s="32" t="s">
        <v>495</v>
      </c>
      <c r="C231" s="32" t="s">
        <v>29</v>
      </c>
      <c r="D231" s="32" t="s">
        <v>540</v>
      </c>
      <c r="E231" s="32" t="s">
        <v>550</v>
      </c>
      <c r="F231" s="32">
        <v>9</v>
      </c>
      <c r="G231" s="33">
        <v>83897</v>
      </c>
      <c r="H231" s="34" t="s">
        <v>964</v>
      </c>
      <c r="I231" s="35">
        <v>32322</v>
      </c>
      <c r="J231" s="36" t="s">
        <v>965</v>
      </c>
      <c r="K231" s="3"/>
      <c r="L231" s="4"/>
      <c r="M231" s="5"/>
      <c r="N231" s="6"/>
      <c r="O231" s="25"/>
      <c r="P231" s="9"/>
      <c r="Q231" s="10"/>
      <c r="R231" s="22"/>
      <c r="X231" s="23"/>
    </row>
    <row r="232" spans="1:24" x14ac:dyDescent="0.2">
      <c r="A232" s="32" t="s">
        <v>219</v>
      </c>
      <c r="B232" s="32" t="s">
        <v>496</v>
      </c>
      <c r="C232" s="32" t="s">
        <v>28</v>
      </c>
      <c r="D232" s="32" t="s">
        <v>535</v>
      </c>
      <c r="E232" s="32" t="s">
        <v>542</v>
      </c>
      <c r="F232" s="32">
        <v>1</v>
      </c>
      <c r="G232" s="33">
        <v>32778</v>
      </c>
      <c r="H232" s="34" t="s">
        <v>966</v>
      </c>
      <c r="I232" s="35">
        <v>15785</v>
      </c>
      <c r="J232" s="36" t="s">
        <v>967</v>
      </c>
      <c r="K232" s="3"/>
      <c r="L232" s="4"/>
      <c r="M232" s="5"/>
      <c r="N232" s="6"/>
      <c r="O232" s="25"/>
      <c r="P232" s="9"/>
      <c r="Q232" s="10"/>
      <c r="R232" s="22"/>
      <c r="X232" s="23"/>
    </row>
    <row r="233" spans="1:24" x14ac:dyDescent="0.2">
      <c r="A233" s="32" t="s">
        <v>220</v>
      </c>
      <c r="B233" s="32" t="s">
        <v>497</v>
      </c>
      <c r="C233" s="32" t="s">
        <v>27</v>
      </c>
      <c r="D233" s="32" t="s">
        <v>539</v>
      </c>
      <c r="E233" s="32" t="s">
        <v>549</v>
      </c>
      <c r="F233" s="32">
        <v>8</v>
      </c>
      <c r="G233" s="33">
        <v>118015</v>
      </c>
      <c r="H233" s="34" t="s">
        <v>968</v>
      </c>
      <c r="I233" s="35">
        <v>51674</v>
      </c>
      <c r="J233" s="36" t="s">
        <v>969</v>
      </c>
      <c r="K233" s="3"/>
      <c r="L233" s="4"/>
      <c r="M233" s="5"/>
      <c r="N233" s="6"/>
      <c r="O233" s="25"/>
      <c r="P233" s="9"/>
      <c r="Q233" s="10"/>
      <c r="R233" s="22"/>
    </row>
    <row r="234" spans="1:24" x14ac:dyDescent="0.2">
      <c r="A234" s="37" t="s">
        <v>221</v>
      </c>
      <c r="B234" s="32" t="s">
        <v>498</v>
      </c>
      <c r="C234" s="32" t="s">
        <v>28</v>
      </c>
      <c r="D234" s="32" t="s">
        <v>535</v>
      </c>
      <c r="E234" s="32" t="s">
        <v>542</v>
      </c>
      <c r="F234" s="32">
        <v>1</v>
      </c>
      <c r="G234" s="38" t="s">
        <v>580</v>
      </c>
      <c r="H234" s="34" t="s">
        <v>580</v>
      </c>
      <c r="I234" s="39" t="s">
        <v>580</v>
      </c>
      <c r="J234" s="36" t="s">
        <v>580</v>
      </c>
      <c r="K234" s="3"/>
      <c r="L234" s="4"/>
      <c r="M234" s="5"/>
      <c r="N234" s="6"/>
      <c r="O234" s="25"/>
      <c r="P234" s="9"/>
      <c r="Q234" s="10"/>
      <c r="R234" s="22"/>
      <c r="X234" s="23"/>
    </row>
    <row r="235" spans="1:24" x14ac:dyDescent="0.2">
      <c r="A235" s="32" t="s">
        <v>222</v>
      </c>
      <c r="B235" s="32" t="s">
        <v>499</v>
      </c>
      <c r="C235" s="32" t="s">
        <v>22</v>
      </c>
      <c r="D235" s="32" t="s">
        <v>536</v>
      </c>
      <c r="E235" s="32" t="s">
        <v>542</v>
      </c>
      <c r="F235" s="32">
        <v>1</v>
      </c>
      <c r="G235" s="33">
        <v>75066</v>
      </c>
      <c r="H235" s="34" t="s">
        <v>970</v>
      </c>
      <c r="I235" s="35">
        <v>37857</v>
      </c>
      <c r="J235" s="36" t="s">
        <v>971</v>
      </c>
      <c r="K235" s="3"/>
      <c r="L235" s="4"/>
      <c r="M235" s="5"/>
      <c r="N235" s="6"/>
      <c r="O235" s="25"/>
      <c r="P235" s="9"/>
      <c r="Q235" s="10"/>
      <c r="R235" s="22"/>
      <c r="X235" s="23"/>
    </row>
    <row r="236" spans="1:24" x14ac:dyDescent="0.2">
      <c r="A236" s="32" t="s">
        <v>223</v>
      </c>
      <c r="B236" s="32" t="s">
        <v>500</v>
      </c>
      <c r="C236" s="32" t="s">
        <v>24</v>
      </c>
      <c r="D236" s="32" t="s">
        <v>534</v>
      </c>
      <c r="E236" s="32" t="s">
        <v>545</v>
      </c>
      <c r="F236" s="32">
        <v>4</v>
      </c>
      <c r="G236" s="33">
        <v>78611</v>
      </c>
      <c r="H236" s="34" t="s">
        <v>972</v>
      </c>
      <c r="I236" s="35">
        <v>27938</v>
      </c>
      <c r="J236" s="36" t="s">
        <v>973</v>
      </c>
      <c r="K236" s="3"/>
      <c r="L236" s="4"/>
      <c r="M236" s="5"/>
      <c r="N236" s="6"/>
      <c r="O236" s="25"/>
      <c r="P236" s="9"/>
      <c r="Q236" s="10"/>
      <c r="R236" s="22"/>
      <c r="X236" s="23"/>
    </row>
    <row r="237" spans="1:24" x14ac:dyDescent="0.2">
      <c r="A237" s="32" t="s">
        <v>224</v>
      </c>
      <c r="B237" s="32" t="s">
        <v>501</v>
      </c>
      <c r="C237" s="32" t="s">
        <v>20</v>
      </c>
      <c r="D237" s="32" t="s">
        <v>541</v>
      </c>
      <c r="E237" s="32" t="s">
        <v>544</v>
      </c>
      <c r="F237" s="32">
        <v>3</v>
      </c>
      <c r="G237" s="33">
        <v>66741</v>
      </c>
      <c r="H237" s="34" t="s">
        <v>974</v>
      </c>
      <c r="I237" s="35">
        <v>38737</v>
      </c>
      <c r="J237" s="36" t="s">
        <v>975</v>
      </c>
      <c r="K237" s="3"/>
      <c r="L237" s="4"/>
      <c r="M237" s="5"/>
      <c r="N237" s="6"/>
      <c r="O237" s="25"/>
      <c r="P237" s="9"/>
      <c r="Q237" s="10"/>
      <c r="R237" s="22"/>
    </row>
    <row r="238" spans="1:24" x14ac:dyDescent="0.2">
      <c r="A238" s="32" t="s">
        <v>225</v>
      </c>
      <c r="B238" s="32" t="s">
        <v>502</v>
      </c>
      <c r="C238" s="32" t="s">
        <v>24</v>
      </c>
      <c r="D238" s="32" t="s">
        <v>534</v>
      </c>
      <c r="E238" s="32" t="s">
        <v>545</v>
      </c>
      <c r="F238" s="32">
        <v>4</v>
      </c>
      <c r="G238" s="33">
        <v>68250</v>
      </c>
      <c r="H238" s="34" t="s">
        <v>976</v>
      </c>
      <c r="I238" s="35">
        <v>36543</v>
      </c>
      <c r="J238" s="36" t="s">
        <v>977</v>
      </c>
      <c r="K238" s="3"/>
      <c r="L238" s="4"/>
      <c r="M238" s="5"/>
      <c r="N238" s="6"/>
      <c r="O238" s="25"/>
      <c r="P238" s="9"/>
      <c r="Q238" s="10"/>
      <c r="R238" s="22"/>
      <c r="X238" s="23"/>
    </row>
    <row r="239" spans="1:24" x14ac:dyDescent="0.2">
      <c r="A239" s="32" t="s">
        <v>226</v>
      </c>
      <c r="B239" s="32" t="s">
        <v>503</v>
      </c>
      <c r="C239" s="32" t="s">
        <v>23</v>
      </c>
      <c r="D239" s="32" t="s">
        <v>538</v>
      </c>
      <c r="E239" s="32" t="s">
        <v>546</v>
      </c>
      <c r="F239" s="32">
        <v>5</v>
      </c>
      <c r="G239" s="33">
        <v>71146</v>
      </c>
      <c r="H239" s="34" t="s">
        <v>978</v>
      </c>
      <c r="I239" s="35">
        <v>32182</v>
      </c>
      <c r="J239" s="36" t="s">
        <v>979</v>
      </c>
      <c r="K239" s="3"/>
      <c r="L239" s="4"/>
      <c r="M239" s="5"/>
      <c r="N239" s="6"/>
      <c r="O239" s="25"/>
      <c r="P239" s="9"/>
      <c r="Q239" s="10"/>
      <c r="R239" s="22"/>
      <c r="X239" s="23"/>
    </row>
    <row r="240" spans="1:24" x14ac:dyDescent="0.2">
      <c r="A240" s="32" t="s">
        <v>227</v>
      </c>
      <c r="B240" s="32" t="s">
        <v>504</v>
      </c>
      <c r="C240" s="32" t="s">
        <v>24</v>
      </c>
      <c r="D240" s="32" t="s">
        <v>534</v>
      </c>
      <c r="E240" s="32" t="s">
        <v>545</v>
      </c>
      <c r="F240" s="32">
        <v>4</v>
      </c>
      <c r="G240" s="33">
        <v>55901</v>
      </c>
      <c r="H240" s="34" t="s">
        <v>980</v>
      </c>
      <c r="I240" s="35">
        <v>27548</v>
      </c>
      <c r="J240" s="36" t="s">
        <v>981</v>
      </c>
      <c r="K240" s="3"/>
      <c r="L240" s="4"/>
      <c r="M240" s="5"/>
      <c r="N240" s="6"/>
      <c r="O240" s="25"/>
      <c r="P240" s="9"/>
      <c r="Q240" s="10"/>
      <c r="R240" s="22"/>
      <c r="X240" s="23"/>
    </row>
    <row r="241" spans="1:24" x14ac:dyDescent="0.2">
      <c r="A241" s="32" t="s">
        <v>228</v>
      </c>
      <c r="B241" s="32" t="s">
        <v>505</v>
      </c>
      <c r="C241" s="32" t="s">
        <v>21</v>
      </c>
      <c r="D241" s="32" t="s">
        <v>533</v>
      </c>
      <c r="E241" s="32" t="s">
        <v>543</v>
      </c>
      <c r="F241" s="32">
        <v>2</v>
      </c>
      <c r="G241" s="33">
        <v>48542</v>
      </c>
      <c r="H241" s="34" t="s">
        <v>982</v>
      </c>
      <c r="I241" s="35">
        <v>30643</v>
      </c>
      <c r="J241" s="36" t="s">
        <v>983</v>
      </c>
      <c r="K241" s="3"/>
      <c r="L241" s="4"/>
      <c r="M241" s="5"/>
      <c r="N241" s="6"/>
      <c r="O241" s="25"/>
      <c r="P241" s="9"/>
      <c r="Q241" s="10"/>
      <c r="R241" s="22"/>
      <c r="X241" s="23"/>
    </row>
    <row r="242" spans="1:24" x14ac:dyDescent="0.2">
      <c r="A242" s="32" t="s">
        <v>229</v>
      </c>
      <c r="B242" s="32" t="s">
        <v>506</v>
      </c>
      <c r="C242" s="32" t="s">
        <v>26</v>
      </c>
      <c r="D242" s="32" t="s">
        <v>537</v>
      </c>
      <c r="E242" s="32" t="s">
        <v>545</v>
      </c>
      <c r="F242" s="32">
        <v>4</v>
      </c>
      <c r="G242" s="33">
        <v>48056</v>
      </c>
      <c r="H242" s="34" t="s">
        <v>984</v>
      </c>
      <c r="I242" s="35">
        <v>29377</v>
      </c>
      <c r="J242" s="36" t="s">
        <v>985</v>
      </c>
      <c r="K242" s="3"/>
      <c r="L242" s="4"/>
      <c r="M242" s="5"/>
      <c r="N242" s="6"/>
      <c r="O242" s="25"/>
      <c r="P242" s="9"/>
      <c r="Q242" s="10"/>
      <c r="R242" s="22"/>
      <c r="X242" s="23"/>
    </row>
    <row r="243" spans="1:24" x14ac:dyDescent="0.2">
      <c r="A243" s="37" t="s">
        <v>17</v>
      </c>
      <c r="B243" s="32" t="s">
        <v>507</v>
      </c>
      <c r="C243" s="32" t="s">
        <v>28</v>
      </c>
      <c r="D243" s="32" t="s">
        <v>535</v>
      </c>
      <c r="E243" s="32" t="s">
        <v>542</v>
      </c>
      <c r="F243" s="32">
        <v>1</v>
      </c>
      <c r="G243" s="38" t="s">
        <v>580</v>
      </c>
      <c r="H243" s="34" t="s">
        <v>580</v>
      </c>
      <c r="I243" s="39" t="s">
        <v>580</v>
      </c>
      <c r="J243" s="36" t="s">
        <v>580</v>
      </c>
      <c r="K243" s="3"/>
      <c r="L243" s="4"/>
      <c r="M243" s="5"/>
      <c r="N243" s="6"/>
      <c r="O243" s="25"/>
      <c r="P243" s="9"/>
      <c r="Q243" s="10"/>
      <c r="R243" s="22"/>
    </row>
    <row r="244" spans="1:24" x14ac:dyDescent="0.2">
      <c r="A244" s="32" t="s">
        <v>230</v>
      </c>
      <c r="B244" s="32" t="s">
        <v>508</v>
      </c>
      <c r="C244" s="32" t="s">
        <v>22</v>
      </c>
      <c r="D244" s="32" t="s">
        <v>536</v>
      </c>
      <c r="E244" s="32" t="s">
        <v>542</v>
      </c>
      <c r="F244" s="32">
        <v>1</v>
      </c>
      <c r="G244" s="33">
        <v>54702</v>
      </c>
      <c r="H244" s="34" t="s">
        <v>986</v>
      </c>
      <c r="I244" s="35">
        <v>26177</v>
      </c>
      <c r="J244" s="36" t="s">
        <v>987</v>
      </c>
      <c r="K244" s="3"/>
      <c r="L244" s="4"/>
      <c r="M244" s="5"/>
      <c r="N244" s="6"/>
      <c r="O244" s="25"/>
      <c r="P244" s="9"/>
      <c r="Q244" s="10"/>
      <c r="R244" s="22"/>
      <c r="X244" s="23"/>
    </row>
    <row r="245" spans="1:24" x14ac:dyDescent="0.2">
      <c r="A245" s="32" t="s">
        <v>231</v>
      </c>
      <c r="B245" s="32" t="s">
        <v>509</v>
      </c>
      <c r="C245" s="32" t="s">
        <v>25</v>
      </c>
      <c r="D245" s="32" t="s">
        <v>532</v>
      </c>
      <c r="E245" s="32" t="s">
        <v>543</v>
      </c>
      <c r="F245" s="32">
        <v>2</v>
      </c>
      <c r="G245" s="33">
        <v>53590</v>
      </c>
      <c r="H245" s="34" t="s">
        <v>988</v>
      </c>
      <c r="I245" s="35">
        <v>24894</v>
      </c>
      <c r="J245" s="36" t="s">
        <v>989</v>
      </c>
      <c r="K245" s="3"/>
      <c r="L245" s="4"/>
      <c r="M245" s="5"/>
      <c r="N245" s="6"/>
      <c r="O245" s="25"/>
      <c r="P245" s="9"/>
      <c r="Q245" s="10"/>
      <c r="R245" s="22"/>
      <c r="X245" s="23"/>
    </row>
    <row r="246" spans="1:24" x14ac:dyDescent="0.2">
      <c r="A246" s="32" t="s">
        <v>232</v>
      </c>
      <c r="B246" s="32" t="s">
        <v>510</v>
      </c>
      <c r="C246" s="32" t="s">
        <v>24</v>
      </c>
      <c r="D246" s="32" t="s">
        <v>534</v>
      </c>
      <c r="E246" s="32" t="s">
        <v>545</v>
      </c>
      <c r="F246" s="32">
        <v>4</v>
      </c>
      <c r="G246" s="33">
        <v>54833</v>
      </c>
      <c r="H246" s="34" t="s">
        <v>990</v>
      </c>
      <c r="I246" s="35">
        <v>25482</v>
      </c>
      <c r="J246" s="36" t="s">
        <v>592</v>
      </c>
      <c r="K246" s="3"/>
      <c r="L246" s="4"/>
      <c r="M246" s="5"/>
      <c r="N246" s="6"/>
      <c r="O246" s="25"/>
      <c r="P246" s="9"/>
      <c r="Q246" s="10"/>
      <c r="R246" s="22"/>
      <c r="X246" s="23"/>
    </row>
    <row r="247" spans="1:24" x14ac:dyDescent="0.2">
      <c r="A247" s="32" t="s">
        <v>233</v>
      </c>
      <c r="B247" s="32" t="s">
        <v>511</v>
      </c>
      <c r="C247" s="32" t="s">
        <v>21</v>
      </c>
      <c r="D247" s="32" t="s">
        <v>533</v>
      </c>
      <c r="E247" s="32" t="s">
        <v>543</v>
      </c>
      <c r="F247" s="32">
        <v>2</v>
      </c>
      <c r="G247" s="33">
        <v>59028</v>
      </c>
      <c r="H247" s="34" t="s">
        <v>991</v>
      </c>
      <c r="I247" s="35">
        <v>34978</v>
      </c>
      <c r="J247" s="36" t="s">
        <v>992</v>
      </c>
      <c r="K247" s="3"/>
      <c r="L247" s="4"/>
      <c r="M247" s="5"/>
      <c r="N247" s="6"/>
      <c r="O247" s="25"/>
      <c r="P247" s="9"/>
      <c r="Q247" s="10"/>
      <c r="R247" s="22"/>
    </row>
    <row r="248" spans="1:24" x14ac:dyDescent="0.2">
      <c r="A248" s="32" t="s">
        <v>234</v>
      </c>
      <c r="B248" s="32" t="s">
        <v>512</v>
      </c>
      <c r="C248" s="32" t="s">
        <v>20</v>
      </c>
      <c r="D248" s="32" t="s">
        <v>541</v>
      </c>
      <c r="E248" s="32" t="s">
        <v>544</v>
      </c>
      <c r="F248" s="32">
        <v>3</v>
      </c>
      <c r="G248" s="33">
        <v>59044</v>
      </c>
      <c r="H248" s="34" t="s">
        <v>993</v>
      </c>
      <c r="I248" s="35">
        <v>27405</v>
      </c>
      <c r="J248" s="36" t="s">
        <v>994</v>
      </c>
      <c r="K248" s="3"/>
      <c r="L248" s="4"/>
      <c r="M248" s="5"/>
      <c r="N248" s="6"/>
      <c r="O248" s="25"/>
      <c r="P248" s="9"/>
      <c r="Q248" s="10"/>
      <c r="R248" s="22"/>
      <c r="X248" s="23"/>
    </row>
    <row r="249" spans="1:24" x14ac:dyDescent="0.2">
      <c r="A249" s="32" t="s">
        <v>235</v>
      </c>
      <c r="B249" s="32" t="s">
        <v>513</v>
      </c>
      <c r="C249" s="32" t="s">
        <v>21</v>
      </c>
      <c r="D249" s="32" t="s">
        <v>533</v>
      </c>
      <c r="E249" s="32" t="s">
        <v>550</v>
      </c>
      <c r="F249" s="32">
        <v>9</v>
      </c>
      <c r="G249" s="33">
        <v>42558</v>
      </c>
      <c r="H249" s="34" t="s">
        <v>995</v>
      </c>
      <c r="I249" s="35">
        <v>23558</v>
      </c>
      <c r="J249" s="36" t="s">
        <v>996</v>
      </c>
      <c r="K249" s="3"/>
      <c r="L249" s="4"/>
      <c r="M249" s="5"/>
      <c r="N249" s="6"/>
      <c r="O249" s="25"/>
      <c r="P249" s="9"/>
      <c r="Q249" s="10"/>
      <c r="R249" s="22"/>
      <c r="X249" s="23"/>
    </row>
    <row r="250" spans="1:24" x14ac:dyDescent="0.2">
      <c r="A250" s="32" t="s">
        <v>236</v>
      </c>
      <c r="B250" s="32" t="s">
        <v>514</v>
      </c>
      <c r="C250" s="32" t="s">
        <v>24</v>
      </c>
      <c r="D250" s="32" t="s">
        <v>534</v>
      </c>
      <c r="E250" s="32" t="s">
        <v>545</v>
      </c>
      <c r="F250" s="32">
        <v>4</v>
      </c>
      <c r="G250" s="33">
        <v>61806</v>
      </c>
      <c r="H250" s="34" t="s">
        <v>997</v>
      </c>
      <c r="I250" s="35">
        <v>25894</v>
      </c>
      <c r="J250" s="36" t="s">
        <v>851</v>
      </c>
      <c r="K250" s="3"/>
      <c r="L250" s="4"/>
      <c r="M250" s="5"/>
      <c r="N250" s="6"/>
      <c r="O250" s="25"/>
      <c r="P250" s="9"/>
      <c r="Q250" s="10"/>
      <c r="R250" s="22"/>
      <c r="X250" s="23"/>
    </row>
    <row r="251" spans="1:24" x14ac:dyDescent="0.2">
      <c r="A251" s="32" t="s">
        <v>237</v>
      </c>
      <c r="B251" s="32" t="s">
        <v>515</v>
      </c>
      <c r="C251" s="32" t="s">
        <v>23</v>
      </c>
      <c r="D251" s="32" t="s">
        <v>538</v>
      </c>
      <c r="E251" s="32" t="s">
        <v>546</v>
      </c>
      <c r="F251" s="32">
        <v>5</v>
      </c>
      <c r="G251" s="33">
        <v>58221</v>
      </c>
      <c r="H251" s="34" t="s">
        <v>998</v>
      </c>
      <c r="I251" s="35">
        <v>28159</v>
      </c>
      <c r="J251" s="36" t="s">
        <v>851</v>
      </c>
      <c r="K251" s="3"/>
      <c r="L251" s="4"/>
      <c r="M251" s="5"/>
      <c r="N251" s="6"/>
      <c r="O251" s="25"/>
      <c r="P251" s="9"/>
      <c r="Q251" s="10"/>
      <c r="R251" s="22"/>
    </row>
    <row r="252" spans="1:24" x14ac:dyDescent="0.2">
      <c r="A252" s="32" t="s">
        <v>238</v>
      </c>
      <c r="B252" s="32" t="s">
        <v>516</v>
      </c>
      <c r="C252" s="32" t="s">
        <v>22</v>
      </c>
      <c r="D252" s="32" t="s">
        <v>536</v>
      </c>
      <c r="E252" s="32" t="s">
        <v>542</v>
      </c>
      <c r="F252" s="32">
        <v>1</v>
      </c>
      <c r="G252" s="33">
        <v>40859</v>
      </c>
      <c r="H252" s="34" t="s">
        <v>999</v>
      </c>
      <c r="I252" s="35">
        <v>21189</v>
      </c>
      <c r="J252" s="36" t="s">
        <v>1000</v>
      </c>
      <c r="K252" s="3"/>
      <c r="L252" s="4"/>
      <c r="M252" s="5"/>
      <c r="N252" s="6"/>
      <c r="O252" s="25"/>
      <c r="P252" s="9"/>
      <c r="Q252" s="10"/>
      <c r="R252" s="22"/>
      <c r="X252" s="23"/>
    </row>
    <row r="253" spans="1:24" x14ac:dyDescent="0.2">
      <c r="A253" s="32" t="s">
        <v>239</v>
      </c>
      <c r="B253" s="32" t="s">
        <v>517</v>
      </c>
      <c r="C253" s="32" t="s">
        <v>20</v>
      </c>
      <c r="D253" s="32" t="s">
        <v>541</v>
      </c>
      <c r="E253" s="32" t="s">
        <v>544</v>
      </c>
      <c r="F253" s="32">
        <v>3</v>
      </c>
      <c r="G253" s="33">
        <v>54792</v>
      </c>
      <c r="H253" s="34" t="s">
        <v>955</v>
      </c>
      <c r="I253" s="35">
        <v>31654</v>
      </c>
      <c r="J253" s="36" t="s">
        <v>1001</v>
      </c>
      <c r="K253" s="3"/>
      <c r="L253" s="4"/>
      <c r="M253" s="5"/>
      <c r="N253" s="6"/>
      <c r="O253" s="25"/>
      <c r="P253" s="9"/>
      <c r="Q253" s="10"/>
      <c r="R253" s="22"/>
      <c r="X253" s="23"/>
    </row>
    <row r="254" spans="1:24" x14ac:dyDescent="0.2">
      <c r="A254" s="32" t="s">
        <v>240</v>
      </c>
      <c r="B254" s="32" t="s">
        <v>518</v>
      </c>
      <c r="C254" s="32" t="s">
        <v>22</v>
      </c>
      <c r="D254" s="32" t="s">
        <v>536</v>
      </c>
      <c r="E254" s="32" t="s">
        <v>542</v>
      </c>
      <c r="F254" s="32">
        <v>1</v>
      </c>
      <c r="G254" s="33">
        <v>98750</v>
      </c>
      <c r="H254" s="34" t="s">
        <v>1002</v>
      </c>
      <c r="I254" s="35">
        <v>47128</v>
      </c>
      <c r="J254" s="36" t="s">
        <v>1003</v>
      </c>
      <c r="K254" s="3"/>
      <c r="L254" s="4"/>
      <c r="M254" s="5"/>
      <c r="N254" s="6"/>
      <c r="O254" s="25"/>
      <c r="P254" s="9"/>
      <c r="Q254" s="10"/>
      <c r="R254" s="22"/>
      <c r="X254" s="23"/>
    </row>
    <row r="255" spans="1:24" x14ac:dyDescent="0.2">
      <c r="A255" s="32" t="s">
        <v>241</v>
      </c>
      <c r="B255" s="32" t="s">
        <v>519</v>
      </c>
      <c r="C255" s="32" t="s">
        <v>26</v>
      </c>
      <c r="D255" s="32" t="s">
        <v>537</v>
      </c>
      <c r="E255" s="32" t="s">
        <v>547</v>
      </c>
      <c r="F255" s="32">
        <v>6</v>
      </c>
      <c r="G255" s="33">
        <v>78810</v>
      </c>
      <c r="H255" s="34" t="s">
        <v>1004</v>
      </c>
      <c r="I255" s="35">
        <v>31731</v>
      </c>
      <c r="J255" s="36" t="s">
        <v>1005</v>
      </c>
      <c r="K255" s="3"/>
      <c r="L255" s="4"/>
      <c r="M255" s="5"/>
      <c r="N255" s="6"/>
      <c r="O255" s="25"/>
      <c r="P255" s="9"/>
      <c r="Q255" s="10"/>
      <c r="R255" s="22"/>
    </row>
    <row r="256" spans="1:24" x14ac:dyDescent="0.2">
      <c r="A256" s="32" t="s">
        <v>242</v>
      </c>
      <c r="B256" s="32" t="s">
        <v>520</v>
      </c>
      <c r="C256" s="32" t="s">
        <v>23</v>
      </c>
      <c r="D256" s="32" t="s">
        <v>538</v>
      </c>
      <c r="E256" s="32" t="s">
        <v>546</v>
      </c>
      <c r="F256" s="32">
        <v>5</v>
      </c>
      <c r="G256" s="33">
        <v>67105</v>
      </c>
      <c r="H256" s="34" t="s">
        <v>1006</v>
      </c>
      <c r="I256" s="35">
        <v>30992</v>
      </c>
      <c r="J256" s="36" t="s">
        <v>1007</v>
      </c>
      <c r="K256" s="3"/>
      <c r="L256" s="4"/>
      <c r="M256" s="5"/>
      <c r="N256" s="6"/>
      <c r="O256" s="25"/>
      <c r="P256" s="9"/>
      <c r="Q256" s="10"/>
      <c r="R256" s="22"/>
      <c r="X256" s="23"/>
    </row>
    <row r="257" spans="1:24" x14ac:dyDescent="0.2">
      <c r="A257" s="32" t="s">
        <v>243</v>
      </c>
      <c r="B257" s="32" t="s">
        <v>521</v>
      </c>
      <c r="C257" s="32" t="s">
        <v>22</v>
      </c>
      <c r="D257" s="32" t="s">
        <v>536</v>
      </c>
      <c r="E257" s="32" t="s">
        <v>542</v>
      </c>
      <c r="F257" s="32">
        <v>1</v>
      </c>
      <c r="G257" s="33">
        <v>42250</v>
      </c>
      <c r="H257" s="34" t="s">
        <v>1008</v>
      </c>
      <c r="I257" s="35">
        <v>20530</v>
      </c>
      <c r="J257" s="36" t="s">
        <v>1009</v>
      </c>
      <c r="K257" s="3"/>
      <c r="L257" s="4"/>
      <c r="M257" s="5"/>
      <c r="N257" s="6"/>
      <c r="O257" s="25"/>
      <c r="P257" s="9"/>
      <c r="Q257" s="10"/>
      <c r="R257" s="22"/>
      <c r="X257" s="23"/>
    </row>
    <row r="258" spans="1:24" x14ac:dyDescent="0.2">
      <c r="A258" s="32" t="s">
        <v>18</v>
      </c>
      <c r="B258" s="32" t="s">
        <v>522</v>
      </c>
      <c r="C258" s="32" t="s">
        <v>28</v>
      </c>
      <c r="D258" s="32" t="s">
        <v>535</v>
      </c>
      <c r="E258" s="32" t="s">
        <v>542</v>
      </c>
      <c r="F258" s="32">
        <v>1</v>
      </c>
      <c r="G258" s="33">
        <v>38281</v>
      </c>
      <c r="H258" s="34" t="s">
        <v>1010</v>
      </c>
      <c r="I258" s="35">
        <v>23538</v>
      </c>
      <c r="J258" s="36" t="s">
        <v>1011</v>
      </c>
      <c r="K258" s="3"/>
      <c r="L258" s="4"/>
      <c r="M258" s="5"/>
      <c r="N258" s="6"/>
      <c r="O258" s="25"/>
      <c r="P258" s="9"/>
      <c r="Q258" s="10"/>
      <c r="R258" s="22"/>
      <c r="X258" s="23"/>
    </row>
    <row r="259" spans="1:24" x14ac:dyDescent="0.2">
      <c r="A259" s="32" t="s">
        <v>244</v>
      </c>
      <c r="B259" s="32" t="s">
        <v>523</v>
      </c>
      <c r="C259" s="32" t="s">
        <v>24</v>
      </c>
      <c r="D259" s="32" t="s">
        <v>534</v>
      </c>
      <c r="E259" s="32" t="s">
        <v>545</v>
      </c>
      <c r="F259" s="32">
        <v>4</v>
      </c>
      <c r="G259" s="33">
        <v>75474</v>
      </c>
      <c r="H259" s="34" t="s">
        <v>1012</v>
      </c>
      <c r="I259" s="35">
        <v>30871</v>
      </c>
      <c r="J259" s="36" t="s">
        <v>1013</v>
      </c>
      <c r="K259" s="3"/>
      <c r="L259" s="4"/>
      <c r="M259" s="5"/>
      <c r="N259" s="6"/>
      <c r="O259" s="25"/>
      <c r="P259" s="9"/>
      <c r="Q259" s="10"/>
      <c r="R259" s="22"/>
    </row>
    <row r="260" spans="1:24" x14ac:dyDescent="0.2">
      <c r="A260" s="32" t="s">
        <v>245</v>
      </c>
      <c r="B260" s="32" t="s">
        <v>524</v>
      </c>
      <c r="C260" s="32" t="s">
        <v>28</v>
      </c>
      <c r="D260" s="32" t="s">
        <v>535</v>
      </c>
      <c r="E260" s="32" t="s">
        <v>542</v>
      </c>
      <c r="F260" s="32">
        <v>1</v>
      </c>
      <c r="G260" s="33">
        <v>47617</v>
      </c>
      <c r="H260" s="34" t="s">
        <v>1014</v>
      </c>
      <c r="I260" s="35">
        <v>24610</v>
      </c>
      <c r="J260" s="36" t="s">
        <v>1015</v>
      </c>
      <c r="K260" s="3"/>
      <c r="L260" s="4"/>
      <c r="M260" s="5"/>
      <c r="N260" s="6"/>
      <c r="O260" s="25"/>
      <c r="P260" s="9"/>
      <c r="Q260" s="10"/>
      <c r="R260" s="22"/>
      <c r="X260" s="23"/>
    </row>
    <row r="261" spans="1:24" x14ac:dyDescent="0.2">
      <c r="A261" s="32" t="s">
        <v>246</v>
      </c>
      <c r="B261" s="32" t="s">
        <v>525</v>
      </c>
      <c r="C261" s="32" t="s">
        <v>23</v>
      </c>
      <c r="D261" s="32" t="s">
        <v>538</v>
      </c>
      <c r="E261" s="32" t="s">
        <v>544</v>
      </c>
      <c r="F261" s="32">
        <v>3</v>
      </c>
      <c r="G261" s="33">
        <v>74138</v>
      </c>
      <c r="H261" s="34" t="s">
        <v>1016</v>
      </c>
      <c r="I261" s="35">
        <v>32672</v>
      </c>
      <c r="J261" s="36" t="s">
        <v>1017</v>
      </c>
      <c r="K261" s="3"/>
      <c r="L261" s="4"/>
      <c r="M261" s="5"/>
      <c r="N261" s="6"/>
      <c r="O261" s="25"/>
      <c r="P261" s="9"/>
      <c r="Q261" s="10"/>
      <c r="R261" s="22"/>
      <c r="X261" s="23"/>
    </row>
    <row r="262" spans="1:24" x14ac:dyDescent="0.2">
      <c r="A262" s="32" t="s">
        <v>247</v>
      </c>
      <c r="B262" s="32" t="s">
        <v>526</v>
      </c>
      <c r="C262" s="32" t="s">
        <v>26</v>
      </c>
      <c r="D262" s="32" t="s">
        <v>537</v>
      </c>
      <c r="E262" s="32" t="s">
        <v>548</v>
      </c>
      <c r="F262" s="32">
        <v>7</v>
      </c>
      <c r="G262" s="33">
        <v>71023</v>
      </c>
      <c r="H262" s="34" t="s">
        <v>1018</v>
      </c>
      <c r="I262" s="35">
        <v>37142</v>
      </c>
      <c r="J262" s="36" t="s">
        <v>1019</v>
      </c>
      <c r="K262" s="3"/>
      <c r="L262" s="4"/>
      <c r="M262" s="5"/>
      <c r="N262" s="6"/>
      <c r="O262" s="25"/>
      <c r="P262" s="9"/>
      <c r="Q262" s="10"/>
      <c r="R262" s="22"/>
      <c r="X262" s="23"/>
    </row>
    <row r="263" spans="1:24" x14ac:dyDescent="0.2">
      <c r="A263" s="32" t="s">
        <v>248</v>
      </c>
      <c r="B263" s="32" t="s">
        <v>527</v>
      </c>
      <c r="C263" s="32" t="s">
        <v>24</v>
      </c>
      <c r="D263" s="32" t="s">
        <v>534</v>
      </c>
      <c r="E263" s="32" t="s">
        <v>545</v>
      </c>
      <c r="F263" s="32">
        <v>4</v>
      </c>
      <c r="G263" s="33">
        <v>41298</v>
      </c>
      <c r="H263" s="34" t="s">
        <v>1020</v>
      </c>
      <c r="I263" s="35">
        <v>21640</v>
      </c>
      <c r="J263" s="36" t="s">
        <v>1021</v>
      </c>
      <c r="K263" s="3"/>
      <c r="L263" s="4"/>
      <c r="M263" s="5"/>
      <c r="N263" s="6"/>
      <c r="O263" s="25"/>
      <c r="P263" s="9"/>
      <c r="Q263" s="10"/>
      <c r="R263" s="22"/>
    </row>
    <row r="264" spans="1:24" x14ac:dyDescent="0.2">
      <c r="A264" s="32" t="s">
        <v>249</v>
      </c>
      <c r="B264" s="32" t="s">
        <v>528</v>
      </c>
      <c r="C264" s="32" t="s">
        <v>27</v>
      </c>
      <c r="D264" s="32" t="s">
        <v>539</v>
      </c>
      <c r="E264" s="32" t="s">
        <v>547</v>
      </c>
      <c r="F264" s="32" t="s">
        <v>1022</v>
      </c>
      <c r="G264" s="33">
        <v>117402</v>
      </c>
      <c r="H264" s="34" t="s">
        <v>1023</v>
      </c>
      <c r="I264" s="35">
        <v>48336</v>
      </c>
      <c r="J264" s="36" t="s">
        <v>1024</v>
      </c>
      <c r="K264" s="3"/>
      <c r="L264" s="4"/>
      <c r="M264" s="5"/>
      <c r="N264" s="6"/>
      <c r="O264" s="25"/>
      <c r="P264" s="9"/>
      <c r="Q264" s="10"/>
      <c r="R264" s="22"/>
      <c r="X264" s="23"/>
    </row>
    <row r="265" spans="1:24" x14ac:dyDescent="0.2">
      <c r="A265" s="32" t="s">
        <v>250</v>
      </c>
      <c r="B265" s="32" t="s">
        <v>529</v>
      </c>
      <c r="C265" s="32" t="s">
        <v>26</v>
      </c>
      <c r="D265" s="32" t="s">
        <v>537</v>
      </c>
      <c r="E265" s="32" t="s">
        <v>545</v>
      </c>
      <c r="F265" s="32">
        <v>4</v>
      </c>
      <c r="G265" s="33">
        <v>47500</v>
      </c>
      <c r="H265" s="34" t="s">
        <v>1025</v>
      </c>
      <c r="I265" s="35">
        <v>21447</v>
      </c>
      <c r="J265" s="36" t="s">
        <v>1026</v>
      </c>
      <c r="K265" s="3"/>
      <c r="L265" s="4"/>
      <c r="M265" s="5"/>
      <c r="N265" s="6"/>
      <c r="O265" s="25"/>
      <c r="P265" s="9"/>
      <c r="Q265" s="10"/>
      <c r="R265" s="22"/>
      <c r="X265" s="23"/>
    </row>
    <row r="266" spans="1:24" x14ac:dyDescent="0.2">
      <c r="A266" s="32" t="s">
        <v>251</v>
      </c>
      <c r="B266" s="32" t="s">
        <v>530</v>
      </c>
      <c r="C266" s="32" t="s">
        <v>21</v>
      </c>
      <c r="D266" s="32" t="s">
        <v>533</v>
      </c>
      <c r="E266" s="32" t="s">
        <v>543</v>
      </c>
      <c r="F266" s="32">
        <v>2</v>
      </c>
      <c r="G266" s="33">
        <v>64084</v>
      </c>
      <c r="H266" s="34" t="s">
        <v>986</v>
      </c>
      <c r="I266" s="35">
        <v>34439</v>
      </c>
      <c r="J266" s="36" t="s">
        <v>1027</v>
      </c>
      <c r="K266" s="3"/>
      <c r="L266" s="4"/>
      <c r="M266" s="5"/>
      <c r="N266" s="6"/>
      <c r="O266" s="25"/>
      <c r="P266" s="9"/>
      <c r="Q266" s="10"/>
      <c r="R266" s="22"/>
      <c r="X266" s="23"/>
    </row>
    <row r="267" spans="1:24" x14ac:dyDescent="0.2">
      <c r="A267" s="32" t="s">
        <v>252</v>
      </c>
      <c r="B267" s="32" t="s">
        <v>531</v>
      </c>
      <c r="C267" s="32" t="s">
        <v>22</v>
      </c>
      <c r="D267" s="32" t="s">
        <v>536</v>
      </c>
      <c r="E267" s="32" t="s">
        <v>542</v>
      </c>
      <c r="F267" s="32">
        <v>1</v>
      </c>
      <c r="G267" s="33">
        <v>44934</v>
      </c>
      <c r="H267" s="34" t="s">
        <v>1028</v>
      </c>
      <c r="I267" s="35">
        <v>25616</v>
      </c>
      <c r="J267" s="36" t="s">
        <v>1029</v>
      </c>
      <c r="K267" s="3"/>
      <c r="L267" s="4"/>
      <c r="M267" s="5"/>
      <c r="N267" s="6"/>
      <c r="O267" s="25"/>
      <c r="P267" s="9"/>
      <c r="Q267" s="10"/>
      <c r="R267" s="23"/>
    </row>
    <row r="268" spans="1:24" x14ac:dyDescent="0.2">
      <c r="D268" s="23"/>
      <c r="G268" s="26"/>
      <c r="H268" s="26"/>
      <c r="Q268" s="17"/>
      <c r="R268" s="23"/>
      <c r="W268" s="23"/>
    </row>
    <row r="269" spans="1:24" x14ac:dyDescent="0.2">
      <c r="D269" s="23"/>
      <c r="Q269" s="17"/>
    </row>
    <row r="270" spans="1:24" x14ac:dyDescent="0.2">
      <c r="D270" s="23"/>
      <c r="Q270" s="17"/>
    </row>
    <row r="271" spans="1:24" x14ac:dyDescent="0.2">
      <c r="D271" s="23"/>
      <c r="Q271" s="17"/>
    </row>
    <row r="272" spans="1:24" x14ac:dyDescent="0.2">
      <c r="D272" s="23"/>
      <c r="Q272" s="17"/>
    </row>
    <row r="273" spans="4:17" x14ac:dyDescent="0.2">
      <c r="D273" s="23"/>
      <c r="Q273" s="17"/>
    </row>
    <row r="274" spans="4:17" x14ac:dyDescent="0.2">
      <c r="D274" s="23"/>
      <c r="Q274" s="17"/>
    </row>
    <row r="275" spans="4:17" x14ac:dyDescent="0.2">
      <c r="D275" s="23"/>
      <c r="Q275" s="17"/>
    </row>
    <row r="276" spans="4:17" x14ac:dyDescent="0.2">
      <c r="D276" s="23"/>
      <c r="Q276" s="17"/>
    </row>
    <row r="277" spans="4:17" x14ac:dyDescent="0.2">
      <c r="D277" s="23"/>
      <c r="Q277" s="17"/>
    </row>
    <row r="278" spans="4:17" x14ac:dyDescent="0.2">
      <c r="D278" s="23"/>
      <c r="Q278" s="17"/>
    </row>
    <row r="279" spans="4:17" x14ac:dyDescent="0.2">
      <c r="D279" s="23"/>
      <c r="Q279" s="17"/>
    </row>
    <row r="280" spans="4:17" x14ac:dyDescent="0.2">
      <c r="D280" s="23"/>
      <c r="Q280" s="17"/>
    </row>
    <row r="281" spans="4:17" x14ac:dyDescent="0.2">
      <c r="D281" s="23"/>
      <c r="Q281" s="17"/>
    </row>
    <row r="282" spans="4:17" x14ac:dyDescent="0.2">
      <c r="D282" s="23"/>
      <c r="Q282" s="17"/>
    </row>
    <row r="283" spans="4:17" x14ac:dyDescent="0.2">
      <c r="D283" s="23"/>
      <c r="Q283" s="17"/>
    </row>
    <row r="284" spans="4:17" x14ac:dyDescent="0.2">
      <c r="D284" s="23"/>
      <c r="Q284" s="17"/>
    </row>
    <row r="285" spans="4:17" x14ac:dyDescent="0.2">
      <c r="D285" s="23"/>
      <c r="Q285" s="17"/>
    </row>
    <row r="286" spans="4:17" x14ac:dyDescent="0.2">
      <c r="D286" s="23"/>
      <c r="Q286" s="17"/>
    </row>
    <row r="287" spans="4:17" x14ac:dyDescent="0.2">
      <c r="D287" s="23"/>
      <c r="Q287" s="17"/>
    </row>
    <row r="288" spans="4:17" x14ac:dyDescent="0.2">
      <c r="D288" s="23"/>
      <c r="Q288" s="17"/>
    </row>
    <row r="289" spans="4:17" x14ac:dyDescent="0.2">
      <c r="D289" s="23"/>
      <c r="Q289" s="17"/>
    </row>
    <row r="290" spans="4:17" x14ac:dyDescent="0.2">
      <c r="D290" s="23"/>
      <c r="Q290" s="17"/>
    </row>
    <row r="291" spans="4:17" x14ac:dyDescent="0.2">
      <c r="D291" s="23"/>
      <c r="Q291" s="17"/>
    </row>
    <row r="292" spans="4:17" x14ac:dyDescent="0.2">
      <c r="D292" s="23"/>
      <c r="Q292" s="17"/>
    </row>
    <row r="293" spans="4:17" x14ac:dyDescent="0.2">
      <c r="D293" s="27"/>
      <c r="Q293" s="17"/>
    </row>
    <row r="294" spans="4:17" x14ac:dyDescent="0.2">
      <c r="D294" s="23"/>
      <c r="Q294" s="17"/>
    </row>
    <row r="295" spans="4:17" x14ac:dyDescent="0.2">
      <c r="D295" s="23"/>
      <c r="Q295" s="17"/>
    </row>
    <row r="296" spans="4:17" x14ac:dyDescent="0.2">
      <c r="D296" s="23"/>
      <c r="Q296" s="17"/>
    </row>
    <row r="297" spans="4:17" x14ac:dyDescent="0.2">
      <c r="D297" s="23"/>
      <c r="Q297" s="17"/>
    </row>
    <row r="298" spans="4:17" x14ac:dyDescent="0.2">
      <c r="D298" s="23"/>
      <c r="Q298" s="17"/>
    </row>
    <row r="299" spans="4:17" x14ac:dyDescent="0.2">
      <c r="D299" s="23"/>
      <c r="Q299" s="17"/>
    </row>
    <row r="300" spans="4:17" x14ac:dyDescent="0.2">
      <c r="D300" s="23"/>
      <c r="Q300" s="17"/>
    </row>
    <row r="301" spans="4:17" x14ac:dyDescent="0.2">
      <c r="D301" s="23"/>
      <c r="Q301" s="17"/>
    </row>
    <row r="302" spans="4:17" x14ac:dyDescent="0.2">
      <c r="D302" s="23"/>
      <c r="Q302" s="17"/>
    </row>
    <row r="303" spans="4:17" x14ac:dyDescent="0.2">
      <c r="D303" s="23"/>
      <c r="Q303" s="17"/>
    </row>
    <row r="304" spans="4:17" x14ac:dyDescent="0.2">
      <c r="D304" s="23"/>
      <c r="Q304" s="17"/>
    </row>
    <row r="305" spans="4:17" x14ac:dyDescent="0.2">
      <c r="D305" s="23"/>
      <c r="Q305" s="17"/>
    </row>
    <row r="306" spans="4:17" x14ac:dyDescent="0.2">
      <c r="D306" s="23"/>
      <c r="Q306" s="17"/>
    </row>
    <row r="307" spans="4:17" x14ac:dyDescent="0.2">
      <c r="D307" s="23"/>
      <c r="Q307" s="17"/>
    </row>
    <row r="308" spans="4:17" x14ac:dyDescent="0.2">
      <c r="D308" s="23"/>
      <c r="Q308" s="17"/>
    </row>
    <row r="309" spans="4:17" x14ac:dyDescent="0.2">
      <c r="D309" s="23"/>
      <c r="Q309" s="17"/>
    </row>
    <row r="310" spans="4:17" x14ac:dyDescent="0.2">
      <c r="D310" s="23"/>
      <c r="Q310" s="17"/>
    </row>
    <row r="311" spans="4:17" x14ac:dyDescent="0.2">
      <c r="D311" s="23"/>
      <c r="Q311" s="17"/>
    </row>
    <row r="312" spans="4:17" x14ac:dyDescent="0.2">
      <c r="D312" s="23"/>
      <c r="Q312" s="17"/>
    </row>
    <row r="313" spans="4:17" x14ac:dyDescent="0.2">
      <c r="D313" s="23"/>
      <c r="Q313" s="17"/>
    </row>
    <row r="314" spans="4:17" x14ac:dyDescent="0.2">
      <c r="D314" s="23"/>
      <c r="Q314" s="17"/>
    </row>
    <row r="315" spans="4:17" x14ac:dyDescent="0.2">
      <c r="D315" s="23"/>
      <c r="Q315" s="17"/>
    </row>
    <row r="316" spans="4:17" x14ac:dyDescent="0.2">
      <c r="D316" s="23"/>
      <c r="Q316" s="17"/>
    </row>
    <row r="317" spans="4:17" x14ac:dyDescent="0.2">
      <c r="D317" s="23"/>
      <c r="Q317" s="17"/>
    </row>
    <row r="318" spans="4:17" x14ac:dyDescent="0.2">
      <c r="D318" s="23"/>
      <c r="Q318" s="17"/>
    </row>
    <row r="319" spans="4:17" x14ac:dyDescent="0.2">
      <c r="D319" s="23"/>
      <c r="Q319" s="17"/>
    </row>
    <row r="320" spans="4:17" x14ac:dyDescent="0.2">
      <c r="D320" s="23"/>
      <c r="Q320" s="17"/>
    </row>
    <row r="321" spans="4:17" x14ac:dyDescent="0.2">
      <c r="D321" s="23"/>
      <c r="Q321" s="17"/>
    </row>
    <row r="322" spans="4:17" x14ac:dyDescent="0.2">
      <c r="D322" s="23"/>
      <c r="Q322" s="17"/>
    </row>
    <row r="323" spans="4:17" x14ac:dyDescent="0.2">
      <c r="D323" s="23"/>
      <c r="Q323" s="17"/>
    </row>
    <row r="324" spans="4:17" x14ac:dyDescent="0.2">
      <c r="D324" s="23"/>
      <c r="Q324" s="17"/>
    </row>
    <row r="325" spans="4:17" x14ac:dyDescent="0.2">
      <c r="D325" s="23"/>
      <c r="Q325" s="17"/>
    </row>
    <row r="326" spans="4:17" x14ac:dyDescent="0.2">
      <c r="D326" s="23"/>
      <c r="Q326" s="17"/>
    </row>
    <row r="327" spans="4:17" x14ac:dyDescent="0.2">
      <c r="D327" s="23"/>
      <c r="Q327" s="17"/>
    </row>
    <row r="328" spans="4:17" x14ac:dyDescent="0.2">
      <c r="D328" s="23"/>
      <c r="Q328" s="17"/>
    </row>
    <row r="329" spans="4:17" x14ac:dyDescent="0.2">
      <c r="D329" s="23"/>
      <c r="Q329" s="17"/>
    </row>
    <row r="330" spans="4:17" x14ac:dyDescent="0.2">
      <c r="D330" s="23"/>
      <c r="Q330" s="17"/>
    </row>
    <row r="331" spans="4:17" x14ac:dyDescent="0.2">
      <c r="D331" s="23"/>
      <c r="Q331" s="17"/>
    </row>
    <row r="332" spans="4:17" x14ac:dyDescent="0.2">
      <c r="D332" s="23"/>
      <c r="Q332" s="17"/>
    </row>
    <row r="333" spans="4:17" x14ac:dyDescent="0.2">
      <c r="D333" s="23"/>
      <c r="Q333" s="17"/>
    </row>
    <row r="334" spans="4:17" x14ac:dyDescent="0.2">
      <c r="D334" s="23"/>
      <c r="Q334" s="17"/>
    </row>
    <row r="335" spans="4:17" x14ac:dyDescent="0.2">
      <c r="D335" s="23"/>
      <c r="Q335" s="17"/>
    </row>
    <row r="336" spans="4:17" x14ac:dyDescent="0.2">
      <c r="D336" s="23"/>
      <c r="Q336" s="17"/>
    </row>
    <row r="337" spans="4:17" x14ac:dyDescent="0.2">
      <c r="D337" s="23"/>
      <c r="Q337" s="17"/>
    </row>
    <row r="338" spans="4:17" x14ac:dyDescent="0.2">
      <c r="D338" s="23"/>
      <c r="Q338" s="17"/>
    </row>
    <row r="339" spans="4:17" x14ac:dyDescent="0.2">
      <c r="D339" s="23"/>
      <c r="Q339" s="17"/>
    </row>
    <row r="340" spans="4:17" x14ac:dyDescent="0.2">
      <c r="D340" s="27"/>
      <c r="Q340" s="17"/>
    </row>
    <row r="341" spans="4:17" x14ac:dyDescent="0.2">
      <c r="D341" s="23"/>
      <c r="Q341" s="17"/>
    </row>
    <row r="342" spans="4:17" x14ac:dyDescent="0.2">
      <c r="D342" s="23"/>
      <c r="Q342" s="17"/>
    </row>
    <row r="343" spans="4:17" x14ac:dyDescent="0.2">
      <c r="D343" s="23"/>
      <c r="Q343" s="17"/>
    </row>
    <row r="344" spans="4:17" x14ac:dyDescent="0.2">
      <c r="D344" s="23"/>
      <c r="Q344" s="17"/>
    </row>
    <row r="345" spans="4:17" x14ac:dyDescent="0.2">
      <c r="D345" s="23"/>
      <c r="Q345" s="17"/>
    </row>
    <row r="346" spans="4:17" x14ac:dyDescent="0.2">
      <c r="D346" s="23"/>
      <c r="Q346" s="17"/>
    </row>
    <row r="347" spans="4:17" x14ac:dyDescent="0.2">
      <c r="D347" s="23"/>
      <c r="Q347" s="17"/>
    </row>
    <row r="348" spans="4:17" x14ac:dyDescent="0.2">
      <c r="D348" s="23"/>
      <c r="Q348" s="17"/>
    </row>
    <row r="349" spans="4:17" x14ac:dyDescent="0.2">
      <c r="D349" s="23"/>
      <c r="Q349" s="17"/>
    </row>
    <row r="350" spans="4:17" x14ac:dyDescent="0.2">
      <c r="D350" s="23"/>
      <c r="Q350" s="17"/>
    </row>
    <row r="351" spans="4:17" x14ac:dyDescent="0.2">
      <c r="D351" s="23"/>
      <c r="Q351" s="17"/>
    </row>
    <row r="352" spans="4:17" x14ac:dyDescent="0.2">
      <c r="D352" s="23"/>
      <c r="Q352" s="17"/>
    </row>
    <row r="353" spans="4:17" x14ac:dyDescent="0.2">
      <c r="D353" s="23"/>
      <c r="Q353" s="17"/>
    </row>
    <row r="354" spans="4:17" x14ac:dyDescent="0.2">
      <c r="D354" s="23"/>
      <c r="Q354" s="17"/>
    </row>
    <row r="355" spans="4:17" x14ac:dyDescent="0.2">
      <c r="D355" s="23"/>
      <c r="Q355" s="17"/>
    </row>
    <row r="356" spans="4:17" x14ac:dyDescent="0.2">
      <c r="D356" s="23"/>
      <c r="Q356" s="17"/>
    </row>
    <row r="357" spans="4:17" x14ac:dyDescent="0.2">
      <c r="D357" s="23"/>
      <c r="Q357" s="17"/>
    </row>
    <row r="358" spans="4:17" x14ac:dyDescent="0.2">
      <c r="D358" s="23"/>
      <c r="Q358" s="17"/>
    </row>
    <row r="359" spans="4:17" x14ac:dyDescent="0.2">
      <c r="D359" s="23"/>
      <c r="Q359" s="17"/>
    </row>
    <row r="360" spans="4:17" x14ac:dyDescent="0.2">
      <c r="D360" s="23"/>
      <c r="Q360" s="17"/>
    </row>
    <row r="361" spans="4:17" x14ac:dyDescent="0.2">
      <c r="D361" s="23"/>
      <c r="Q361" s="17"/>
    </row>
    <row r="362" spans="4:17" x14ac:dyDescent="0.2">
      <c r="D362" s="23"/>
      <c r="Q362" s="17"/>
    </row>
    <row r="363" spans="4:17" x14ac:dyDescent="0.2">
      <c r="D363" s="23"/>
      <c r="Q363" s="17"/>
    </row>
    <row r="364" spans="4:17" x14ac:dyDescent="0.2">
      <c r="D364" s="23"/>
      <c r="Q364" s="17"/>
    </row>
    <row r="365" spans="4:17" x14ac:dyDescent="0.2">
      <c r="D365" s="23"/>
      <c r="Q365" s="17"/>
    </row>
    <row r="366" spans="4:17" x14ac:dyDescent="0.2">
      <c r="D366" s="23"/>
      <c r="Q366" s="17"/>
    </row>
    <row r="367" spans="4:17" x14ac:dyDescent="0.2">
      <c r="D367" s="23"/>
      <c r="Q367" s="17"/>
    </row>
    <row r="368" spans="4:17" x14ac:dyDescent="0.2">
      <c r="D368" s="23"/>
      <c r="Q368" s="17"/>
    </row>
    <row r="369" spans="4:17" x14ac:dyDescent="0.2">
      <c r="D369" s="23"/>
      <c r="Q369" s="17"/>
    </row>
    <row r="370" spans="4:17" x14ac:dyDescent="0.2">
      <c r="D370" s="23"/>
      <c r="Q370" s="17"/>
    </row>
    <row r="371" spans="4:17" x14ac:dyDescent="0.2">
      <c r="D371" s="23"/>
      <c r="Q371" s="17"/>
    </row>
    <row r="372" spans="4:17" x14ac:dyDescent="0.2">
      <c r="D372" s="23"/>
      <c r="Q372" s="17"/>
    </row>
    <row r="373" spans="4:17" x14ac:dyDescent="0.2">
      <c r="D373" s="23"/>
      <c r="Q373" s="17"/>
    </row>
    <row r="374" spans="4:17" x14ac:dyDescent="0.2">
      <c r="D374" s="23"/>
      <c r="Q374" s="17"/>
    </row>
    <row r="375" spans="4:17" x14ac:dyDescent="0.2">
      <c r="D375" s="23"/>
      <c r="Q375" s="17"/>
    </row>
    <row r="376" spans="4:17" x14ac:dyDescent="0.2">
      <c r="D376" s="23"/>
      <c r="Q376" s="17"/>
    </row>
    <row r="377" spans="4:17" x14ac:dyDescent="0.2">
      <c r="D377" s="23"/>
      <c r="Q377" s="17"/>
    </row>
    <row r="378" spans="4:17" x14ac:dyDescent="0.2">
      <c r="D378" s="27"/>
      <c r="Q378" s="17"/>
    </row>
    <row r="379" spans="4:17" x14ac:dyDescent="0.2">
      <c r="D379" s="23"/>
      <c r="Q379" s="17"/>
    </row>
    <row r="380" spans="4:17" x14ac:dyDescent="0.2">
      <c r="D380" s="23"/>
      <c r="Q380" s="17"/>
    </row>
    <row r="381" spans="4:17" x14ac:dyDescent="0.2">
      <c r="D381" s="23"/>
      <c r="Q381" s="17"/>
    </row>
    <row r="382" spans="4:17" x14ac:dyDescent="0.2">
      <c r="D382" s="23"/>
      <c r="Q382" s="17"/>
    </row>
    <row r="383" spans="4:17" x14ac:dyDescent="0.2">
      <c r="D383" s="23"/>
      <c r="Q383" s="17"/>
    </row>
    <row r="384" spans="4:17" x14ac:dyDescent="0.2">
      <c r="D384" s="23"/>
      <c r="Q384" s="17"/>
    </row>
    <row r="385" spans="4:17" x14ac:dyDescent="0.2">
      <c r="D385" s="23"/>
      <c r="Q385" s="17"/>
    </row>
    <row r="386" spans="4:17" x14ac:dyDescent="0.2">
      <c r="D386" s="23"/>
      <c r="Q386" s="17"/>
    </row>
    <row r="387" spans="4:17" x14ac:dyDescent="0.2">
      <c r="D387" s="23"/>
      <c r="Q387" s="17"/>
    </row>
    <row r="388" spans="4:17" x14ac:dyDescent="0.2">
      <c r="D388" s="23"/>
      <c r="Q388" s="17"/>
    </row>
    <row r="389" spans="4:17" x14ac:dyDescent="0.2">
      <c r="D389" s="23"/>
      <c r="Q389" s="17"/>
    </row>
    <row r="390" spans="4:17" x14ac:dyDescent="0.2">
      <c r="D390" s="23"/>
      <c r="Q390" s="17"/>
    </row>
    <row r="391" spans="4:17" x14ac:dyDescent="0.2">
      <c r="D391" s="23"/>
      <c r="Q391" s="17"/>
    </row>
    <row r="392" spans="4:17" x14ac:dyDescent="0.2">
      <c r="D392" s="23"/>
      <c r="Q392" s="17"/>
    </row>
    <row r="393" spans="4:17" x14ac:dyDescent="0.2">
      <c r="D393" s="23"/>
      <c r="Q393" s="17"/>
    </row>
    <row r="394" spans="4:17" x14ac:dyDescent="0.2">
      <c r="D394" s="23"/>
      <c r="Q394" s="17"/>
    </row>
    <row r="395" spans="4:17" x14ac:dyDescent="0.2">
      <c r="D395" s="23"/>
      <c r="Q395" s="17"/>
    </row>
    <row r="396" spans="4:17" x14ac:dyDescent="0.2">
      <c r="D396" s="23"/>
      <c r="Q396" s="17"/>
    </row>
    <row r="397" spans="4:17" x14ac:dyDescent="0.2">
      <c r="D397" s="23"/>
      <c r="Q397" s="17"/>
    </row>
    <row r="398" spans="4:17" x14ac:dyDescent="0.2">
      <c r="D398" s="23"/>
      <c r="Q398" s="17"/>
    </row>
    <row r="399" spans="4:17" x14ac:dyDescent="0.2">
      <c r="D399" s="23"/>
      <c r="Q399" s="17"/>
    </row>
    <row r="400" spans="4:17" x14ac:dyDescent="0.2">
      <c r="D400" s="23"/>
      <c r="Q400" s="17"/>
    </row>
    <row r="401" spans="4:17" x14ac:dyDescent="0.2">
      <c r="D401" s="23"/>
      <c r="Q401" s="17"/>
    </row>
    <row r="402" spans="4:17" x14ac:dyDescent="0.2">
      <c r="D402" s="23"/>
      <c r="Q402" s="17"/>
    </row>
    <row r="403" spans="4:17" x14ac:dyDescent="0.2">
      <c r="D403" s="23"/>
      <c r="Q403" s="17"/>
    </row>
    <row r="404" spans="4:17" x14ac:dyDescent="0.2">
      <c r="D404" s="23"/>
      <c r="Q404" s="17"/>
    </row>
    <row r="405" spans="4:17" x14ac:dyDescent="0.2">
      <c r="D405" s="23"/>
      <c r="Q405" s="17"/>
    </row>
    <row r="406" spans="4:17" x14ac:dyDescent="0.2">
      <c r="D406" s="23"/>
      <c r="Q406" s="17"/>
    </row>
    <row r="407" spans="4:17" x14ac:dyDescent="0.2">
      <c r="D407" s="23"/>
      <c r="Q407" s="17"/>
    </row>
    <row r="408" spans="4:17" x14ac:dyDescent="0.2">
      <c r="D408" s="23"/>
      <c r="Q408" s="17"/>
    </row>
    <row r="409" spans="4:17" x14ac:dyDescent="0.2">
      <c r="D409" s="23"/>
      <c r="Q409" s="17"/>
    </row>
    <row r="410" spans="4:17" x14ac:dyDescent="0.2">
      <c r="D410" s="23"/>
      <c r="Q410" s="17"/>
    </row>
    <row r="411" spans="4:17" x14ac:dyDescent="0.2">
      <c r="D411" s="23"/>
      <c r="Q411" s="17"/>
    </row>
    <row r="412" spans="4:17" x14ac:dyDescent="0.2">
      <c r="D412" s="27"/>
      <c r="Q412" s="17"/>
    </row>
    <row r="413" spans="4:17" x14ac:dyDescent="0.2">
      <c r="D413" s="23"/>
      <c r="Q413" s="17"/>
    </row>
    <row r="414" spans="4:17" x14ac:dyDescent="0.2">
      <c r="D414" s="23"/>
      <c r="Q414" s="17"/>
    </row>
    <row r="415" spans="4:17" x14ac:dyDescent="0.2">
      <c r="D415" s="23"/>
      <c r="Q415" s="17"/>
    </row>
    <row r="416" spans="4:17" x14ac:dyDescent="0.2">
      <c r="D416" s="23"/>
      <c r="Q416" s="17"/>
    </row>
    <row r="417" spans="4:17" x14ac:dyDescent="0.2">
      <c r="D417" s="23"/>
      <c r="Q417" s="17"/>
    </row>
    <row r="418" spans="4:17" x14ac:dyDescent="0.2">
      <c r="D418" s="23"/>
      <c r="Q418" s="17"/>
    </row>
    <row r="419" spans="4:17" x14ac:dyDescent="0.2">
      <c r="D419" s="23"/>
      <c r="Q419" s="17"/>
    </row>
    <row r="420" spans="4:17" x14ac:dyDescent="0.2">
      <c r="D420" s="23"/>
      <c r="Q420" s="17"/>
    </row>
    <row r="421" spans="4:17" x14ac:dyDescent="0.2">
      <c r="D421" s="23"/>
      <c r="Q421" s="17"/>
    </row>
    <row r="422" spans="4:17" x14ac:dyDescent="0.2">
      <c r="D422" s="23"/>
      <c r="Q422" s="17"/>
    </row>
    <row r="423" spans="4:17" x14ac:dyDescent="0.2">
      <c r="D423" s="23"/>
      <c r="Q423" s="17"/>
    </row>
    <row r="424" spans="4:17" x14ac:dyDescent="0.2">
      <c r="D424" s="23"/>
      <c r="Q424" s="17"/>
    </row>
    <row r="425" spans="4:17" x14ac:dyDescent="0.2">
      <c r="D425" s="23"/>
      <c r="Q425" s="17"/>
    </row>
    <row r="426" spans="4:17" x14ac:dyDescent="0.2">
      <c r="D426" s="23"/>
      <c r="Q426" s="17"/>
    </row>
    <row r="427" spans="4:17" x14ac:dyDescent="0.2">
      <c r="D427" s="23"/>
      <c r="Q427" s="17"/>
    </row>
    <row r="428" spans="4:17" x14ac:dyDescent="0.2">
      <c r="D428" s="28"/>
      <c r="Q428" s="17"/>
    </row>
    <row r="429" spans="4:17" x14ac:dyDescent="0.2">
      <c r="D429" s="23"/>
      <c r="Q429" s="17"/>
    </row>
    <row r="430" spans="4:17" x14ac:dyDescent="0.2">
      <c r="D430" s="23"/>
      <c r="Q430" s="17"/>
    </row>
    <row r="431" spans="4:17" x14ac:dyDescent="0.2">
      <c r="D431" s="23"/>
      <c r="Q431" s="17"/>
    </row>
    <row r="432" spans="4:17" x14ac:dyDescent="0.2">
      <c r="D432" s="23"/>
      <c r="Q432" s="17"/>
    </row>
    <row r="433" spans="4:17" x14ac:dyDescent="0.2">
      <c r="D433" s="23"/>
      <c r="Q433" s="17"/>
    </row>
    <row r="434" spans="4:17" x14ac:dyDescent="0.2">
      <c r="D434" s="23"/>
      <c r="Q434" s="17"/>
    </row>
    <row r="435" spans="4:17" x14ac:dyDescent="0.2">
      <c r="D435" s="23"/>
      <c r="Q435" s="17"/>
    </row>
    <row r="436" spans="4:17" x14ac:dyDescent="0.2">
      <c r="D436" s="23"/>
      <c r="Q436" s="17"/>
    </row>
    <row r="437" spans="4:17" x14ac:dyDescent="0.2">
      <c r="D437" s="23"/>
      <c r="Q437" s="17"/>
    </row>
    <row r="438" spans="4:17" x14ac:dyDescent="0.2">
      <c r="D438" s="23"/>
      <c r="Q438" s="17"/>
    </row>
    <row r="439" spans="4:17" x14ac:dyDescent="0.2">
      <c r="D439" s="23"/>
      <c r="Q439" s="17"/>
    </row>
    <row r="440" spans="4:17" x14ac:dyDescent="0.2">
      <c r="D440" s="23"/>
      <c r="Q440" s="17"/>
    </row>
    <row r="441" spans="4:17" x14ac:dyDescent="0.2">
      <c r="D441" s="23"/>
      <c r="Q441" s="17"/>
    </row>
    <row r="442" spans="4:17" x14ac:dyDescent="0.2">
      <c r="D442" s="23"/>
    </row>
    <row r="443" spans="4:17" x14ac:dyDescent="0.2">
      <c r="D443" s="23"/>
    </row>
    <row r="444" spans="4:17" x14ac:dyDescent="0.2">
      <c r="D444" s="23"/>
    </row>
    <row r="445" spans="4:17" x14ac:dyDescent="0.2">
      <c r="D445" s="23"/>
    </row>
    <row r="446" spans="4:17" x14ac:dyDescent="0.2">
      <c r="D446" s="23"/>
    </row>
    <row r="447" spans="4:17" x14ac:dyDescent="0.2">
      <c r="D447" s="23"/>
    </row>
    <row r="448" spans="4:17" x14ac:dyDescent="0.2">
      <c r="D448" s="23"/>
    </row>
    <row r="449" spans="4:4" x14ac:dyDescent="0.2">
      <c r="D449" s="23"/>
    </row>
    <row r="450" spans="4:4" x14ac:dyDescent="0.2">
      <c r="D450" s="23"/>
    </row>
    <row r="451" spans="4:4" x14ac:dyDescent="0.2">
      <c r="D451" s="23"/>
    </row>
    <row r="452" spans="4:4" x14ac:dyDescent="0.2">
      <c r="D452" s="23"/>
    </row>
    <row r="453" spans="4:4" x14ac:dyDescent="0.2">
      <c r="D453" s="23"/>
    </row>
    <row r="454" spans="4:4" x14ac:dyDescent="0.2">
      <c r="D454" s="23"/>
    </row>
    <row r="455" spans="4:4" x14ac:dyDescent="0.2">
      <c r="D455" s="23"/>
    </row>
    <row r="456" spans="4:4" x14ac:dyDescent="0.2">
      <c r="D456" s="23"/>
    </row>
    <row r="457" spans="4:4" x14ac:dyDescent="0.2">
      <c r="D457" s="27"/>
    </row>
    <row r="458" spans="4:4" x14ac:dyDescent="0.2">
      <c r="D458" s="23"/>
    </row>
    <row r="459" spans="4:4" x14ac:dyDescent="0.2">
      <c r="D459" s="23"/>
    </row>
    <row r="460" spans="4:4" x14ac:dyDescent="0.2">
      <c r="D460" s="23"/>
    </row>
    <row r="461" spans="4:4" x14ac:dyDescent="0.2">
      <c r="D461" s="23"/>
    </row>
    <row r="462" spans="4:4" x14ac:dyDescent="0.2">
      <c r="D462" s="23"/>
    </row>
    <row r="463" spans="4:4" x14ac:dyDescent="0.2">
      <c r="D463" s="23"/>
    </row>
    <row r="464" spans="4:4" x14ac:dyDescent="0.2">
      <c r="D464" s="23"/>
    </row>
    <row r="465" spans="4:4" x14ac:dyDescent="0.2">
      <c r="D465" s="23"/>
    </row>
    <row r="466" spans="4:4" x14ac:dyDescent="0.2">
      <c r="D466" s="23"/>
    </row>
    <row r="467" spans="4:4" x14ac:dyDescent="0.2">
      <c r="D467" s="23"/>
    </row>
    <row r="468" spans="4:4" x14ac:dyDescent="0.2">
      <c r="D468" s="23"/>
    </row>
    <row r="469" spans="4:4" x14ac:dyDescent="0.2">
      <c r="D469" s="23"/>
    </row>
    <row r="470" spans="4:4" x14ac:dyDescent="0.2">
      <c r="D470" s="23"/>
    </row>
    <row r="471" spans="4:4" x14ac:dyDescent="0.2">
      <c r="D471" s="23"/>
    </row>
    <row r="472" spans="4:4" x14ac:dyDescent="0.2">
      <c r="D472" s="23"/>
    </row>
    <row r="473" spans="4:4" x14ac:dyDescent="0.2">
      <c r="D473" s="23"/>
    </row>
    <row r="474" spans="4:4" x14ac:dyDescent="0.2">
      <c r="D474" s="23"/>
    </row>
    <row r="475" spans="4:4" x14ac:dyDescent="0.2">
      <c r="D475" s="23"/>
    </row>
    <row r="476" spans="4:4" x14ac:dyDescent="0.2">
      <c r="D476" s="23"/>
    </row>
    <row r="477" spans="4:4" x14ac:dyDescent="0.2">
      <c r="D477" s="27"/>
    </row>
    <row r="478" spans="4:4" x14ac:dyDescent="0.2">
      <c r="D478" s="23"/>
    </row>
    <row r="479" spans="4:4" x14ac:dyDescent="0.2">
      <c r="D479" s="23"/>
    </row>
    <row r="480" spans="4:4" x14ac:dyDescent="0.2">
      <c r="D480" s="23"/>
    </row>
    <row r="481" spans="4:4" x14ac:dyDescent="0.2">
      <c r="D481" s="23"/>
    </row>
    <row r="482" spans="4:4" x14ac:dyDescent="0.2">
      <c r="D482" s="23"/>
    </row>
    <row r="483" spans="4:4" x14ac:dyDescent="0.2">
      <c r="D483" s="23"/>
    </row>
    <row r="484" spans="4:4" x14ac:dyDescent="0.2">
      <c r="D484" s="23"/>
    </row>
    <row r="485" spans="4:4" x14ac:dyDescent="0.2">
      <c r="D485" s="23"/>
    </row>
    <row r="486" spans="4:4" x14ac:dyDescent="0.2">
      <c r="D486" s="23"/>
    </row>
    <row r="487" spans="4:4" x14ac:dyDescent="0.2">
      <c r="D487" s="23"/>
    </row>
    <row r="488" spans="4:4" x14ac:dyDescent="0.2">
      <c r="D488" s="23"/>
    </row>
    <row r="489" spans="4:4" x14ac:dyDescent="0.2">
      <c r="D489" s="23"/>
    </row>
    <row r="490" spans="4:4" x14ac:dyDescent="0.2">
      <c r="D490" s="23"/>
    </row>
    <row r="491" spans="4:4" x14ac:dyDescent="0.2">
      <c r="D491" s="23"/>
    </row>
    <row r="492" spans="4:4" x14ac:dyDescent="0.2">
      <c r="D492" s="23"/>
    </row>
    <row r="493" spans="4:4" x14ac:dyDescent="0.2">
      <c r="D493" s="23"/>
    </row>
    <row r="494" spans="4:4" x14ac:dyDescent="0.2">
      <c r="D494" s="23"/>
    </row>
    <row r="495" spans="4:4" x14ac:dyDescent="0.2">
      <c r="D495" s="23"/>
    </row>
    <row r="496" spans="4:4" x14ac:dyDescent="0.2">
      <c r="D496" s="23"/>
    </row>
    <row r="497" spans="4:4" x14ac:dyDescent="0.2">
      <c r="D497" s="23"/>
    </row>
  </sheetData>
  <mergeCells count="7">
    <mergeCell ref="R7:R8"/>
    <mergeCell ref="A1:F1"/>
    <mergeCell ref="A2:F2"/>
    <mergeCell ref="A3:F3"/>
    <mergeCell ref="G7:H7"/>
    <mergeCell ref="I7:J7"/>
    <mergeCell ref="A6:J6"/>
  </mergeCells>
  <pageMargins left="0" right="0" top="0" bottom="0" header="0" footer="0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6"/>
  <sheetViews>
    <sheetView zoomScale="93" zoomScaleNormal="93" workbookViewId="0">
      <selection activeCell="G19" sqref="G19"/>
    </sheetView>
  </sheetViews>
  <sheetFormatPr defaultRowHeight="12.75" x14ac:dyDescent="0.2"/>
  <cols>
    <col min="1" max="1" width="23.21875" style="2" customWidth="1"/>
    <col min="2" max="2" width="14.5546875" style="2" bestFit="1" customWidth="1"/>
    <col min="3" max="3" width="9.33203125" style="2" bestFit="1" customWidth="1"/>
    <col min="4" max="5" width="8.88671875" style="2"/>
    <col min="6" max="6" width="8.5546875" style="108" customWidth="1"/>
    <col min="7" max="8" width="8.88671875" style="100" customWidth="1"/>
    <col min="9" max="9" width="8.88671875" style="106" customWidth="1"/>
    <col min="10" max="11" width="8.88671875" style="100" customWidth="1"/>
    <col min="12" max="12" width="8.88671875" style="43" customWidth="1"/>
    <col min="13" max="14" width="8.88671875" style="100" customWidth="1"/>
    <col min="15" max="15" width="8.88671875" style="43" customWidth="1"/>
    <col min="16" max="17" width="8.88671875" style="100" customWidth="1"/>
    <col min="18" max="18" width="8.88671875" style="43" customWidth="1"/>
    <col min="19" max="20" width="8.88671875" style="100" customWidth="1"/>
    <col min="21" max="21" width="8.88671875" style="43" customWidth="1"/>
    <col min="22" max="22" width="8.88671875" style="104" customWidth="1"/>
    <col min="23" max="23" width="8.88671875" style="100" customWidth="1"/>
    <col min="24" max="24" width="8.88671875" style="43" customWidth="1"/>
    <col min="25" max="26" width="8.88671875" style="100" customWidth="1"/>
    <col min="27" max="27" width="8.88671875" style="43" customWidth="1"/>
    <col min="28" max="28" width="8.88671875" style="104" customWidth="1"/>
    <col min="29" max="29" width="8.88671875" style="100" customWidth="1"/>
    <col min="30" max="30" width="8.88671875" style="43" customWidth="1"/>
    <col min="31" max="32" width="8.88671875" style="100" customWidth="1"/>
    <col min="33" max="33" width="8.88671875" style="43" customWidth="1"/>
    <col min="34" max="35" width="8.88671875" style="100" customWidth="1"/>
    <col min="36" max="36" width="8.88671875" style="43" customWidth="1"/>
    <col min="37" max="38" width="8.88671875" style="100" customWidth="1"/>
    <col min="39" max="39" width="8.88671875" style="43" customWidth="1"/>
    <col min="40" max="41" width="8.88671875" style="100" customWidth="1"/>
    <col min="42" max="42" width="8.88671875" style="43" customWidth="1"/>
    <col min="43" max="44" width="8.88671875" style="100" customWidth="1"/>
    <col min="45" max="45" width="8.88671875" style="43" customWidth="1"/>
    <col min="46" max="16384" width="8.88671875" style="2"/>
  </cols>
  <sheetData>
    <row r="1" spans="1:63" x14ac:dyDescent="0.2">
      <c r="A1" s="98" t="s">
        <v>1430</v>
      </c>
    </row>
    <row r="2" spans="1:63" x14ac:dyDescent="0.2">
      <c r="A2" s="98" t="s">
        <v>1438</v>
      </c>
    </row>
    <row r="3" spans="1:63" x14ac:dyDescent="0.2">
      <c r="A3" s="98" t="s">
        <v>1439</v>
      </c>
    </row>
    <row r="5" spans="1:63" ht="13.5" thickBot="1" x14ac:dyDescent="0.25"/>
    <row r="6" spans="1:63" s="109" customFormat="1" ht="77.25" thickBot="1" x14ac:dyDescent="0.25">
      <c r="A6" s="127" t="s">
        <v>1094</v>
      </c>
      <c r="B6" s="128" t="s">
        <v>1096</v>
      </c>
      <c r="C6" s="128" t="s">
        <v>551</v>
      </c>
      <c r="D6" s="128" t="s">
        <v>552</v>
      </c>
      <c r="E6" s="128" t="s">
        <v>553</v>
      </c>
      <c r="F6" s="161" t="s">
        <v>554</v>
      </c>
      <c r="G6" s="130" t="s">
        <v>1398</v>
      </c>
      <c r="H6" s="130" t="s">
        <v>1399</v>
      </c>
      <c r="I6" s="130" t="s">
        <v>1400</v>
      </c>
      <c r="J6" s="130" t="s">
        <v>1395</v>
      </c>
      <c r="K6" s="130" t="s">
        <v>1396</v>
      </c>
      <c r="L6" s="130" t="s">
        <v>1397</v>
      </c>
      <c r="M6" s="130" t="s">
        <v>1392</v>
      </c>
      <c r="N6" s="130" t="s">
        <v>1393</v>
      </c>
      <c r="O6" s="130" t="s">
        <v>1394</v>
      </c>
      <c r="P6" s="130" t="s">
        <v>1389</v>
      </c>
      <c r="Q6" s="130" t="s">
        <v>1390</v>
      </c>
      <c r="R6" s="130" t="s">
        <v>1391</v>
      </c>
      <c r="S6" s="130" t="s">
        <v>1380</v>
      </c>
      <c r="T6" s="130" t="s">
        <v>1381</v>
      </c>
      <c r="U6" s="130" t="s">
        <v>1382</v>
      </c>
      <c r="V6" s="130" t="s">
        <v>1378</v>
      </c>
      <c r="W6" s="130" t="s">
        <v>1379</v>
      </c>
      <c r="X6" s="130" t="s">
        <v>1383</v>
      </c>
      <c r="Y6" s="130" t="s">
        <v>1375</v>
      </c>
      <c r="Z6" s="130" t="s">
        <v>1376</v>
      </c>
      <c r="AA6" s="130" t="s">
        <v>1377</v>
      </c>
      <c r="AB6" s="130" t="s">
        <v>1373</v>
      </c>
      <c r="AC6" s="130" t="s">
        <v>1374</v>
      </c>
      <c r="AD6" s="130" t="s">
        <v>1384</v>
      </c>
      <c r="AE6" s="130" t="s">
        <v>1371</v>
      </c>
      <c r="AF6" s="130" t="s">
        <v>1372</v>
      </c>
      <c r="AG6" s="130" t="s">
        <v>1385</v>
      </c>
      <c r="AH6" s="130" t="s">
        <v>1369</v>
      </c>
      <c r="AI6" s="130" t="s">
        <v>1370</v>
      </c>
      <c r="AJ6" s="130" t="s">
        <v>1386</v>
      </c>
      <c r="AK6" s="130" t="s">
        <v>1367</v>
      </c>
      <c r="AL6" s="130" t="s">
        <v>1368</v>
      </c>
      <c r="AM6" s="130" t="s">
        <v>1387</v>
      </c>
      <c r="AN6" s="130" t="s">
        <v>1365</v>
      </c>
      <c r="AO6" s="130" t="s">
        <v>1366</v>
      </c>
      <c r="AP6" s="130" t="s">
        <v>1388</v>
      </c>
      <c r="AQ6" s="130" t="s">
        <v>1364</v>
      </c>
      <c r="AR6" s="130" t="s">
        <v>1363</v>
      </c>
      <c r="AS6" s="171" t="s">
        <v>1362</v>
      </c>
      <c r="AT6" s="129" t="s">
        <v>1401</v>
      </c>
      <c r="AU6" s="130" t="s">
        <v>1402</v>
      </c>
      <c r="AV6" s="130" t="s">
        <v>1403</v>
      </c>
      <c r="AW6" s="130" t="s">
        <v>1351</v>
      </c>
      <c r="AX6" s="130" t="s">
        <v>1352</v>
      </c>
      <c r="AY6" s="130" t="s">
        <v>1353</v>
      </c>
      <c r="AZ6" s="130" t="s">
        <v>1354</v>
      </c>
      <c r="BA6" s="130" t="s">
        <v>1355</v>
      </c>
      <c r="BB6" s="130" t="s">
        <v>1356</v>
      </c>
      <c r="BC6" s="130" t="s">
        <v>1357</v>
      </c>
      <c r="BD6" s="130" t="s">
        <v>1358</v>
      </c>
      <c r="BE6" s="171" t="s">
        <v>1359</v>
      </c>
      <c r="BF6" s="132" t="s">
        <v>1404</v>
      </c>
      <c r="BG6" s="133" t="s">
        <v>1405</v>
      </c>
      <c r="BH6" s="133" t="s">
        <v>1406</v>
      </c>
      <c r="BI6" s="131" t="s">
        <v>1360</v>
      </c>
    </row>
    <row r="7" spans="1:63" x14ac:dyDescent="0.2">
      <c r="A7" s="162" t="s">
        <v>32</v>
      </c>
      <c r="B7" s="116" t="s">
        <v>273</v>
      </c>
      <c r="C7" s="116" t="s">
        <v>20</v>
      </c>
      <c r="D7" s="117">
        <v>19</v>
      </c>
      <c r="E7" s="116" t="s">
        <v>544</v>
      </c>
      <c r="F7" s="163">
        <v>3</v>
      </c>
      <c r="G7" s="155">
        <v>25</v>
      </c>
      <c r="H7" s="118">
        <v>23</v>
      </c>
      <c r="I7" s="119">
        <v>0.92</v>
      </c>
      <c r="J7" s="118">
        <v>10</v>
      </c>
      <c r="K7" s="118">
        <v>5</v>
      </c>
      <c r="L7" s="119">
        <v>0.5</v>
      </c>
      <c r="M7" s="118">
        <v>9</v>
      </c>
      <c r="N7" s="118">
        <v>9</v>
      </c>
      <c r="O7" s="119">
        <v>1</v>
      </c>
      <c r="P7" s="118">
        <v>36</v>
      </c>
      <c r="Q7" s="118">
        <v>33</v>
      </c>
      <c r="R7" s="119">
        <v>0.91666666666666663</v>
      </c>
      <c r="S7" s="118">
        <v>71</v>
      </c>
      <c r="T7" s="118">
        <v>71</v>
      </c>
      <c r="U7" s="119">
        <v>1</v>
      </c>
      <c r="V7" s="120">
        <v>86</v>
      </c>
      <c r="W7" s="118">
        <v>82</v>
      </c>
      <c r="X7" s="119">
        <v>0.95348837209302328</v>
      </c>
      <c r="Y7" s="118">
        <v>130</v>
      </c>
      <c r="Z7" s="118">
        <v>119</v>
      </c>
      <c r="AA7" s="119">
        <v>0.91538461538461535</v>
      </c>
      <c r="AB7" s="120">
        <v>52</v>
      </c>
      <c r="AC7" s="118">
        <v>35</v>
      </c>
      <c r="AD7" s="119">
        <v>0.67307692307692313</v>
      </c>
      <c r="AE7" s="118">
        <v>10</v>
      </c>
      <c r="AF7" s="118">
        <v>10</v>
      </c>
      <c r="AG7" s="119">
        <v>1</v>
      </c>
      <c r="AH7" s="118">
        <v>32</v>
      </c>
      <c r="AI7" s="118">
        <v>15</v>
      </c>
      <c r="AJ7" s="119">
        <v>0.46875</v>
      </c>
      <c r="AK7" s="118">
        <v>84</v>
      </c>
      <c r="AL7" s="118">
        <v>14</v>
      </c>
      <c r="AM7" s="119">
        <v>0.16666666666666666</v>
      </c>
      <c r="AN7" s="118">
        <v>32</v>
      </c>
      <c r="AO7" s="118">
        <v>13</v>
      </c>
      <c r="AP7" s="119">
        <v>0.40625</v>
      </c>
      <c r="AQ7" s="118">
        <v>16</v>
      </c>
      <c r="AR7" s="118">
        <v>0</v>
      </c>
      <c r="AS7" s="121">
        <v>0</v>
      </c>
      <c r="AT7" s="122">
        <v>35</v>
      </c>
      <c r="AU7" s="123">
        <v>28</v>
      </c>
      <c r="AV7" s="124">
        <v>0.8</v>
      </c>
      <c r="AW7" s="123">
        <v>332</v>
      </c>
      <c r="AX7" s="123">
        <v>314</v>
      </c>
      <c r="AY7" s="124">
        <v>0.94578313253012047</v>
      </c>
      <c r="AZ7" s="123">
        <v>94</v>
      </c>
      <c r="BA7" s="123">
        <v>60</v>
      </c>
      <c r="BB7" s="124">
        <v>0.63829787234042556</v>
      </c>
      <c r="BC7" s="123">
        <v>132</v>
      </c>
      <c r="BD7" s="123">
        <v>27</v>
      </c>
      <c r="BE7" s="172">
        <v>0.20454545454545456</v>
      </c>
      <c r="BF7" s="126">
        <v>5.2434456928838954E-2</v>
      </c>
      <c r="BG7" s="124">
        <v>0.58801498127340823</v>
      </c>
      <c r="BH7" s="124">
        <v>0.11235955056179775</v>
      </c>
      <c r="BI7" s="125">
        <v>0.24719101123595505</v>
      </c>
    </row>
    <row r="8" spans="1:63" x14ac:dyDescent="0.2">
      <c r="A8" s="164" t="s">
        <v>33</v>
      </c>
      <c r="B8" s="41" t="s">
        <v>274</v>
      </c>
      <c r="C8" s="41" t="s">
        <v>21</v>
      </c>
      <c r="D8" s="42">
        <v>3</v>
      </c>
      <c r="E8" s="41" t="s">
        <v>542</v>
      </c>
      <c r="F8" s="165">
        <v>1</v>
      </c>
      <c r="G8" s="156">
        <v>92</v>
      </c>
      <c r="H8" s="101">
        <v>73</v>
      </c>
      <c r="I8" s="107">
        <v>0.79347826086956519</v>
      </c>
      <c r="J8" s="101">
        <v>19</v>
      </c>
      <c r="K8" s="101">
        <v>15</v>
      </c>
      <c r="L8" s="107">
        <v>0.78947368421052633</v>
      </c>
      <c r="M8" s="101">
        <v>17</v>
      </c>
      <c r="N8" s="101">
        <v>17</v>
      </c>
      <c r="O8" s="107">
        <v>1</v>
      </c>
      <c r="P8" s="101">
        <v>27</v>
      </c>
      <c r="Q8" s="101">
        <v>27</v>
      </c>
      <c r="R8" s="107">
        <v>1</v>
      </c>
      <c r="S8" s="101">
        <v>9</v>
      </c>
      <c r="T8" s="101">
        <v>9</v>
      </c>
      <c r="U8" s="107">
        <v>1</v>
      </c>
      <c r="V8" s="105">
        <v>151</v>
      </c>
      <c r="W8" s="101">
        <v>151</v>
      </c>
      <c r="X8" s="107">
        <v>1</v>
      </c>
      <c r="Y8" s="101">
        <v>206</v>
      </c>
      <c r="Z8" s="101">
        <v>159</v>
      </c>
      <c r="AA8" s="107">
        <v>0.77184466019417475</v>
      </c>
      <c r="AB8" s="105">
        <v>47</v>
      </c>
      <c r="AC8" s="101">
        <v>42</v>
      </c>
      <c r="AD8" s="107">
        <v>0.8936170212765957</v>
      </c>
      <c r="AE8" s="101">
        <v>24</v>
      </c>
      <c r="AF8" s="101">
        <v>8</v>
      </c>
      <c r="AG8" s="107">
        <v>0.33333333333333331</v>
      </c>
      <c r="AH8" s="101">
        <v>29</v>
      </c>
      <c r="AI8" s="101">
        <v>5</v>
      </c>
      <c r="AJ8" s="107">
        <v>0.17241379310344829</v>
      </c>
      <c r="AK8" s="101">
        <v>43</v>
      </c>
      <c r="AL8" s="101">
        <v>6</v>
      </c>
      <c r="AM8" s="107">
        <v>0.13953488372093023</v>
      </c>
      <c r="AN8" s="101">
        <v>40</v>
      </c>
      <c r="AO8" s="101">
        <v>6</v>
      </c>
      <c r="AP8" s="107">
        <v>0.15</v>
      </c>
      <c r="AQ8" s="101">
        <v>55</v>
      </c>
      <c r="AR8" s="101">
        <v>9</v>
      </c>
      <c r="AS8" s="114">
        <v>0.16363636363636364</v>
      </c>
      <c r="AT8" s="115">
        <v>111</v>
      </c>
      <c r="AU8" s="99">
        <v>88</v>
      </c>
      <c r="AV8" s="110">
        <v>0.7927927927927928</v>
      </c>
      <c r="AW8" s="99">
        <v>410</v>
      </c>
      <c r="AX8" s="99">
        <v>363</v>
      </c>
      <c r="AY8" s="110">
        <v>0.88536585365853659</v>
      </c>
      <c r="AZ8" s="99">
        <v>100</v>
      </c>
      <c r="BA8" s="99">
        <v>55</v>
      </c>
      <c r="BB8" s="110">
        <v>0.55000000000000004</v>
      </c>
      <c r="BC8" s="99">
        <v>138</v>
      </c>
      <c r="BD8" s="99">
        <v>21</v>
      </c>
      <c r="BE8" s="111">
        <v>0.15217391304347827</v>
      </c>
      <c r="BF8" s="112">
        <v>0.13664596273291926</v>
      </c>
      <c r="BG8" s="110">
        <v>0.56366459627329191</v>
      </c>
      <c r="BH8" s="110">
        <v>8.5403726708074529E-2</v>
      </c>
      <c r="BI8" s="113">
        <v>0.21428571428571427</v>
      </c>
    </row>
    <row r="9" spans="1:63" x14ac:dyDescent="0.2">
      <c r="A9" s="164" t="s">
        <v>34</v>
      </c>
      <c r="B9" s="41" t="s">
        <v>275</v>
      </c>
      <c r="C9" s="41" t="s">
        <v>22</v>
      </c>
      <c r="D9" s="42">
        <v>9</v>
      </c>
      <c r="E9" s="41" t="s">
        <v>543</v>
      </c>
      <c r="F9" s="165">
        <v>2</v>
      </c>
      <c r="G9" s="156">
        <v>53</v>
      </c>
      <c r="H9" s="101">
        <v>24</v>
      </c>
      <c r="I9" s="107">
        <v>0.45283018867924529</v>
      </c>
      <c r="J9" s="101">
        <v>39</v>
      </c>
      <c r="K9" s="101">
        <v>39</v>
      </c>
      <c r="L9" s="107">
        <v>1</v>
      </c>
      <c r="M9" s="101">
        <v>81</v>
      </c>
      <c r="N9" s="101">
        <v>62</v>
      </c>
      <c r="O9" s="107">
        <v>0.76543209876543206</v>
      </c>
      <c r="P9" s="101">
        <v>105</v>
      </c>
      <c r="Q9" s="101">
        <v>97</v>
      </c>
      <c r="R9" s="107">
        <v>0.92380952380952386</v>
      </c>
      <c r="S9" s="101">
        <v>78</v>
      </c>
      <c r="T9" s="101">
        <v>52</v>
      </c>
      <c r="U9" s="107">
        <v>0.66666666666666663</v>
      </c>
      <c r="V9" s="105">
        <v>300</v>
      </c>
      <c r="W9" s="101">
        <v>244</v>
      </c>
      <c r="X9" s="107">
        <v>0.81333333333333335</v>
      </c>
      <c r="Y9" s="101">
        <v>284</v>
      </c>
      <c r="Z9" s="101">
        <v>224</v>
      </c>
      <c r="AA9" s="107">
        <v>0.78873239436619713</v>
      </c>
      <c r="AB9" s="105">
        <v>94</v>
      </c>
      <c r="AC9" s="101">
        <v>56</v>
      </c>
      <c r="AD9" s="107">
        <v>0.5957446808510638</v>
      </c>
      <c r="AE9" s="101">
        <v>47</v>
      </c>
      <c r="AF9" s="101">
        <v>34</v>
      </c>
      <c r="AG9" s="107">
        <v>0.72340425531914898</v>
      </c>
      <c r="AH9" s="101">
        <v>56</v>
      </c>
      <c r="AI9" s="101">
        <v>17</v>
      </c>
      <c r="AJ9" s="107">
        <v>0.30357142857142855</v>
      </c>
      <c r="AK9" s="101">
        <v>98</v>
      </c>
      <c r="AL9" s="101">
        <v>27</v>
      </c>
      <c r="AM9" s="107">
        <v>0.27551020408163263</v>
      </c>
      <c r="AN9" s="101">
        <v>61</v>
      </c>
      <c r="AO9" s="101">
        <v>17</v>
      </c>
      <c r="AP9" s="107">
        <v>0.27868852459016391</v>
      </c>
      <c r="AQ9" s="101">
        <v>53</v>
      </c>
      <c r="AR9" s="101">
        <v>0</v>
      </c>
      <c r="AS9" s="114">
        <v>0</v>
      </c>
      <c r="AT9" s="115">
        <v>92</v>
      </c>
      <c r="AU9" s="99">
        <v>63</v>
      </c>
      <c r="AV9" s="110">
        <v>0.68478260869565222</v>
      </c>
      <c r="AW9" s="99">
        <v>848</v>
      </c>
      <c r="AX9" s="99">
        <v>679</v>
      </c>
      <c r="AY9" s="110">
        <v>0.8007075471698113</v>
      </c>
      <c r="AZ9" s="99">
        <v>197</v>
      </c>
      <c r="BA9" s="99">
        <v>107</v>
      </c>
      <c r="BB9" s="110">
        <v>0.54314720812182737</v>
      </c>
      <c r="BC9" s="99">
        <v>212</v>
      </c>
      <c r="BD9" s="99">
        <v>44</v>
      </c>
      <c r="BE9" s="111">
        <v>0.20754716981132076</v>
      </c>
      <c r="BF9" s="112">
        <v>5.937794533459001E-2</v>
      </c>
      <c r="BG9" s="110">
        <v>0.63996229971724783</v>
      </c>
      <c r="BH9" s="110">
        <v>0.10084825636192271</v>
      </c>
      <c r="BI9" s="113">
        <v>0.19981149858623939</v>
      </c>
      <c r="BK9" s="175"/>
    </row>
    <row r="10" spans="1:63" x14ac:dyDescent="0.2">
      <c r="A10" s="164" t="s">
        <v>30</v>
      </c>
      <c r="B10" s="41" t="s">
        <v>276</v>
      </c>
      <c r="C10" s="41" t="s">
        <v>23</v>
      </c>
      <c r="D10" s="42">
        <v>13</v>
      </c>
      <c r="E10" s="41" t="s">
        <v>546</v>
      </c>
      <c r="F10" s="165">
        <v>5</v>
      </c>
      <c r="G10" s="156">
        <v>250</v>
      </c>
      <c r="H10" s="101">
        <v>140</v>
      </c>
      <c r="I10" s="107">
        <v>0.56000000000000005</v>
      </c>
      <c r="J10" s="101">
        <v>119</v>
      </c>
      <c r="K10" s="101">
        <v>71</v>
      </c>
      <c r="L10" s="107">
        <v>0.59663865546218486</v>
      </c>
      <c r="M10" s="101">
        <v>172</v>
      </c>
      <c r="N10" s="101">
        <v>129</v>
      </c>
      <c r="O10" s="107">
        <v>0.75</v>
      </c>
      <c r="P10" s="101">
        <v>271</v>
      </c>
      <c r="Q10" s="101">
        <v>239</v>
      </c>
      <c r="R10" s="107">
        <v>0.88191881918819193</v>
      </c>
      <c r="S10" s="101">
        <v>320</v>
      </c>
      <c r="T10" s="101">
        <v>281</v>
      </c>
      <c r="U10" s="107">
        <v>0.87812500000000004</v>
      </c>
      <c r="V10" s="105">
        <v>730</v>
      </c>
      <c r="W10" s="101">
        <v>559</v>
      </c>
      <c r="X10" s="107">
        <v>0.76575342465753427</v>
      </c>
      <c r="Y10" s="101">
        <v>788</v>
      </c>
      <c r="Z10" s="101">
        <v>693</v>
      </c>
      <c r="AA10" s="107">
        <v>0.87944162436548223</v>
      </c>
      <c r="AB10" s="105">
        <v>271</v>
      </c>
      <c r="AC10" s="101">
        <v>234</v>
      </c>
      <c r="AD10" s="107">
        <v>0.86346863468634683</v>
      </c>
      <c r="AE10" s="101">
        <v>67</v>
      </c>
      <c r="AF10" s="101">
        <v>37</v>
      </c>
      <c r="AG10" s="107">
        <v>0.55223880597014929</v>
      </c>
      <c r="AH10" s="101">
        <v>70</v>
      </c>
      <c r="AI10" s="101">
        <v>42</v>
      </c>
      <c r="AJ10" s="107">
        <v>0.6</v>
      </c>
      <c r="AK10" s="101">
        <v>107</v>
      </c>
      <c r="AL10" s="101">
        <v>35</v>
      </c>
      <c r="AM10" s="107">
        <v>0.32710280373831774</v>
      </c>
      <c r="AN10" s="101">
        <v>130</v>
      </c>
      <c r="AO10" s="101">
        <v>44</v>
      </c>
      <c r="AP10" s="107">
        <v>0.33846153846153848</v>
      </c>
      <c r="AQ10" s="101">
        <v>256</v>
      </c>
      <c r="AR10" s="101">
        <v>8</v>
      </c>
      <c r="AS10" s="114">
        <v>3.125E-2</v>
      </c>
      <c r="AT10" s="115">
        <v>369</v>
      </c>
      <c r="AU10" s="99">
        <v>211</v>
      </c>
      <c r="AV10" s="110">
        <v>0.57181571815718157</v>
      </c>
      <c r="AW10" s="99">
        <v>2281</v>
      </c>
      <c r="AX10" s="99">
        <v>1901</v>
      </c>
      <c r="AY10" s="110">
        <v>0.83340640070144678</v>
      </c>
      <c r="AZ10" s="99">
        <v>408</v>
      </c>
      <c r="BA10" s="99">
        <v>313</v>
      </c>
      <c r="BB10" s="110">
        <v>0.76715686274509809</v>
      </c>
      <c r="BC10" s="99">
        <v>493</v>
      </c>
      <c r="BD10" s="99">
        <v>87</v>
      </c>
      <c r="BE10" s="111">
        <v>0.17647058823529413</v>
      </c>
      <c r="BF10" s="112">
        <v>7.2309801233721729E-2</v>
      </c>
      <c r="BG10" s="110">
        <v>0.65147361206305687</v>
      </c>
      <c r="BH10" s="110">
        <v>0.10726525017135025</v>
      </c>
      <c r="BI10" s="113">
        <v>0.16895133653187114</v>
      </c>
      <c r="BK10" s="175"/>
    </row>
    <row r="11" spans="1:63" x14ac:dyDescent="0.2">
      <c r="A11" s="164" t="s">
        <v>31</v>
      </c>
      <c r="B11" s="41" t="s">
        <v>277</v>
      </c>
      <c r="C11" s="41" t="s">
        <v>24</v>
      </c>
      <c r="D11" s="42">
        <v>5</v>
      </c>
      <c r="E11" s="41" t="s">
        <v>545</v>
      </c>
      <c r="F11" s="165">
        <v>4</v>
      </c>
      <c r="G11" s="156">
        <v>82</v>
      </c>
      <c r="H11" s="101">
        <v>28</v>
      </c>
      <c r="I11" s="107">
        <v>0.34146341463414637</v>
      </c>
      <c r="J11" s="101">
        <v>33</v>
      </c>
      <c r="K11" s="101">
        <v>25</v>
      </c>
      <c r="L11" s="107">
        <v>0.75757575757575757</v>
      </c>
      <c r="M11" s="101">
        <v>27</v>
      </c>
      <c r="N11" s="101">
        <v>27</v>
      </c>
      <c r="O11" s="107">
        <v>1</v>
      </c>
      <c r="P11" s="101">
        <v>107</v>
      </c>
      <c r="Q11" s="101">
        <v>89</v>
      </c>
      <c r="R11" s="107">
        <v>0.83177570093457942</v>
      </c>
      <c r="S11" s="101">
        <v>92</v>
      </c>
      <c r="T11" s="101">
        <v>87</v>
      </c>
      <c r="U11" s="107">
        <v>0.94565217391304346</v>
      </c>
      <c r="V11" s="105">
        <v>252</v>
      </c>
      <c r="W11" s="101">
        <v>222</v>
      </c>
      <c r="X11" s="107">
        <v>0.88095238095238093</v>
      </c>
      <c r="Y11" s="101">
        <v>345</v>
      </c>
      <c r="Z11" s="101">
        <v>275</v>
      </c>
      <c r="AA11" s="107">
        <v>0.79710144927536231</v>
      </c>
      <c r="AB11" s="105">
        <v>92</v>
      </c>
      <c r="AC11" s="101">
        <v>73</v>
      </c>
      <c r="AD11" s="107">
        <v>0.79347826086956519</v>
      </c>
      <c r="AE11" s="101">
        <v>72</v>
      </c>
      <c r="AF11" s="101">
        <v>52</v>
      </c>
      <c r="AG11" s="107">
        <v>0.72222222222222221</v>
      </c>
      <c r="AH11" s="101">
        <v>91</v>
      </c>
      <c r="AI11" s="101">
        <v>65</v>
      </c>
      <c r="AJ11" s="107">
        <v>0.7142857142857143</v>
      </c>
      <c r="AK11" s="101">
        <v>95</v>
      </c>
      <c r="AL11" s="101">
        <v>32</v>
      </c>
      <c r="AM11" s="107">
        <v>0.33684210526315789</v>
      </c>
      <c r="AN11" s="101">
        <v>63</v>
      </c>
      <c r="AO11" s="101">
        <v>16</v>
      </c>
      <c r="AP11" s="107">
        <v>0.25396825396825395</v>
      </c>
      <c r="AQ11" s="101">
        <v>111</v>
      </c>
      <c r="AR11" s="101">
        <v>0</v>
      </c>
      <c r="AS11" s="114">
        <v>0</v>
      </c>
      <c r="AT11" s="115">
        <v>115</v>
      </c>
      <c r="AU11" s="99">
        <v>53</v>
      </c>
      <c r="AV11" s="110">
        <v>0.46086956521739131</v>
      </c>
      <c r="AW11" s="99">
        <v>823</v>
      </c>
      <c r="AX11" s="99">
        <v>700</v>
      </c>
      <c r="AY11" s="110">
        <v>0.85054678007290396</v>
      </c>
      <c r="AZ11" s="99">
        <v>255</v>
      </c>
      <c r="BA11" s="99">
        <v>190</v>
      </c>
      <c r="BB11" s="110">
        <v>0.74509803921568629</v>
      </c>
      <c r="BC11" s="99">
        <v>269</v>
      </c>
      <c r="BD11" s="99">
        <v>48</v>
      </c>
      <c r="BE11" s="111">
        <v>0.17843866171003717</v>
      </c>
      <c r="BF11" s="112">
        <v>4.3729372937293731E-2</v>
      </c>
      <c r="BG11" s="110">
        <v>0.57755775577557755</v>
      </c>
      <c r="BH11" s="110">
        <v>0.15676567656765678</v>
      </c>
      <c r="BI11" s="113">
        <v>0.22194719471947194</v>
      </c>
      <c r="BK11" s="175"/>
    </row>
    <row r="12" spans="1:63" x14ac:dyDescent="0.2">
      <c r="A12" s="164" t="s">
        <v>35</v>
      </c>
      <c r="B12" s="41" t="s">
        <v>278</v>
      </c>
      <c r="C12" s="41" t="s">
        <v>25</v>
      </c>
      <c r="D12" s="42">
        <v>1</v>
      </c>
      <c r="E12" s="41" t="s">
        <v>543</v>
      </c>
      <c r="F12" s="165">
        <v>2</v>
      </c>
      <c r="G12" s="156">
        <v>295</v>
      </c>
      <c r="H12" s="101">
        <v>169</v>
      </c>
      <c r="I12" s="107">
        <v>0.57288135593220335</v>
      </c>
      <c r="J12" s="101">
        <v>70</v>
      </c>
      <c r="K12" s="101">
        <v>70</v>
      </c>
      <c r="L12" s="107">
        <v>1</v>
      </c>
      <c r="M12" s="101">
        <v>45</v>
      </c>
      <c r="N12" s="101">
        <v>44</v>
      </c>
      <c r="O12" s="107">
        <v>0.97777777777777775</v>
      </c>
      <c r="P12" s="101">
        <v>230</v>
      </c>
      <c r="Q12" s="101">
        <v>202</v>
      </c>
      <c r="R12" s="107">
        <v>0.87826086956521743</v>
      </c>
      <c r="S12" s="101">
        <v>285</v>
      </c>
      <c r="T12" s="101">
        <v>285</v>
      </c>
      <c r="U12" s="107">
        <v>1</v>
      </c>
      <c r="V12" s="105">
        <v>743</v>
      </c>
      <c r="W12" s="101">
        <v>729</v>
      </c>
      <c r="X12" s="107">
        <v>0.98115746971736206</v>
      </c>
      <c r="Y12" s="101">
        <v>667</v>
      </c>
      <c r="Z12" s="101">
        <v>587</v>
      </c>
      <c r="AA12" s="107">
        <v>0.88005997001499248</v>
      </c>
      <c r="AB12" s="105">
        <v>481</v>
      </c>
      <c r="AC12" s="101">
        <v>456</v>
      </c>
      <c r="AD12" s="107">
        <v>0.94802494802494808</v>
      </c>
      <c r="AE12" s="101">
        <v>223</v>
      </c>
      <c r="AF12" s="101">
        <v>176</v>
      </c>
      <c r="AG12" s="107">
        <v>0.78923766816143492</v>
      </c>
      <c r="AH12" s="101">
        <v>288</v>
      </c>
      <c r="AI12" s="101">
        <v>162</v>
      </c>
      <c r="AJ12" s="107">
        <v>0.5625</v>
      </c>
      <c r="AK12" s="101">
        <v>366</v>
      </c>
      <c r="AL12" s="101">
        <v>168</v>
      </c>
      <c r="AM12" s="107">
        <v>0.45901639344262296</v>
      </c>
      <c r="AN12" s="101">
        <v>299</v>
      </c>
      <c r="AO12" s="101">
        <v>15</v>
      </c>
      <c r="AP12" s="107">
        <v>5.016722408026756E-2</v>
      </c>
      <c r="AQ12" s="101">
        <v>380</v>
      </c>
      <c r="AR12" s="101">
        <v>67</v>
      </c>
      <c r="AS12" s="114">
        <v>0.1763157894736842</v>
      </c>
      <c r="AT12" s="115">
        <v>365</v>
      </c>
      <c r="AU12" s="99">
        <v>239</v>
      </c>
      <c r="AV12" s="110">
        <v>0.65479452054794518</v>
      </c>
      <c r="AW12" s="99">
        <v>1970</v>
      </c>
      <c r="AX12" s="99">
        <v>1847</v>
      </c>
      <c r="AY12" s="110">
        <v>0.93756345177664979</v>
      </c>
      <c r="AZ12" s="99">
        <v>992</v>
      </c>
      <c r="BA12" s="99">
        <v>794</v>
      </c>
      <c r="BB12" s="110">
        <v>0.80040322580645162</v>
      </c>
      <c r="BC12" s="99">
        <v>1045</v>
      </c>
      <c r="BD12" s="99">
        <v>250</v>
      </c>
      <c r="BE12" s="111">
        <v>0.23923444976076555</v>
      </c>
      <c r="BF12" s="112">
        <v>6.0891719745222929E-2</v>
      </c>
      <c r="BG12" s="110">
        <v>0.47057324840764331</v>
      </c>
      <c r="BH12" s="110">
        <v>0.20229299363057324</v>
      </c>
      <c r="BI12" s="113">
        <v>0.26624203821656051</v>
      </c>
      <c r="BK12" s="175"/>
    </row>
    <row r="13" spans="1:63" x14ac:dyDescent="0.2">
      <c r="A13" s="164" t="s">
        <v>36</v>
      </c>
      <c r="B13" s="41" t="s">
        <v>279</v>
      </c>
      <c r="C13" s="41" t="s">
        <v>26</v>
      </c>
      <c r="D13" s="42">
        <v>11</v>
      </c>
      <c r="E13" s="41" t="s">
        <v>548</v>
      </c>
      <c r="F13" s="165">
        <v>7</v>
      </c>
      <c r="G13" s="156">
        <v>618</v>
      </c>
      <c r="H13" s="101">
        <v>297</v>
      </c>
      <c r="I13" s="107">
        <v>0.48058252427184467</v>
      </c>
      <c r="J13" s="101">
        <v>138</v>
      </c>
      <c r="K13" s="101">
        <v>88</v>
      </c>
      <c r="L13" s="107">
        <v>0.6376811594202898</v>
      </c>
      <c r="M13" s="101">
        <v>316</v>
      </c>
      <c r="N13" s="101">
        <v>277</v>
      </c>
      <c r="O13" s="107">
        <v>0.87658227848101267</v>
      </c>
      <c r="P13" s="101">
        <v>327</v>
      </c>
      <c r="Q13" s="101">
        <v>272</v>
      </c>
      <c r="R13" s="107">
        <v>0.83180428134556572</v>
      </c>
      <c r="S13" s="101">
        <v>513</v>
      </c>
      <c r="T13" s="101">
        <v>484</v>
      </c>
      <c r="U13" s="107">
        <v>0.94346978557504868</v>
      </c>
      <c r="V13" s="105">
        <v>1424</v>
      </c>
      <c r="W13" s="101">
        <v>1156</v>
      </c>
      <c r="X13" s="107">
        <v>0.8117977528089888</v>
      </c>
      <c r="Y13" s="101">
        <v>2100</v>
      </c>
      <c r="Z13" s="101">
        <v>1802</v>
      </c>
      <c r="AA13" s="107">
        <v>0.85809523809523813</v>
      </c>
      <c r="AB13" s="105">
        <v>967</v>
      </c>
      <c r="AC13" s="101">
        <v>770</v>
      </c>
      <c r="AD13" s="107">
        <v>0.79627714581178899</v>
      </c>
      <c r="AE13" s="101">
        <v>391</v>
      </c>
      <c r="AF13" s="101">
        <v>373</v>
      </c>
      <c r="AG13" s="107">
        <v>0.95396419437340152</v>
      </c>
      <c r="AH13" s="101">
        <v>452</v>
      </c>
      <c r="AI13" s="101">
        <v>323</v>
      </c>
      <c r="AJ13" s="107">
        <v>0.71460176991150437</v>
      </c>
      <c r="AK13" s="101">
        <v>544</v>
      </c>
      <c r="AL13" s="101">
        <v>218</v>
      </c>
      <c r="AM13" s="107">
        <v>0.40073529411764708</v>
      </c>
      <c r="AN13" s="101">
        <v>318</v>
      </c>
      <c r="AO13" s="101">
        <v>55</v>
      </c>
      <c r="AP13" s="107">
        <v>0.17295597484276728</v>
      </c>
      <c r="AQ13" s="101">
        <v>438</v>
      </c>
      <c r="AR13" s="101">
        <v>11</v>
      </c>
      <c r="AS13" s="114">
        <v>2.5114155251141551E-2</v>
      </c>
      <c r="AT13" s="115">
        <v>756</v>
      </c>
      <c r="AU13" s="99">
        <v>385</v>
      </c>
      <c r="AV13" s="110">
        <v>0.5092592592592593</v>
      </c>
      <c r="AW13" s="99">
        <v>4680</v>
      </c>
      <c r="AX13" s="99">
        <v>3991</v>
      </c>
      <c r="AY13" s="110">
        <v>0.85277777777777775</v>
      </c>
      <c r="AZ13" s="99">
        <v>1810</v>
      </c>
      <c r="BA13" s="99">
        <v>1466</v>
      </c>
      <c r="BB13" s="110">
        <v>0.80994475138121547</v>
      </c>
      <c r="BC13" s="99">
        <v>1300</v>
      </c>
      <c r="BD13" s="99">
        <v>284</v>
      </c>
      <c r="BE13" s="111">
        <v>0.21846153846153846</v>
      </c>
      <c r="BF13" s="112">
        <v>5.3906468776253151E-2</v>
      </c>
      <c r="BG13" s="110">
        <v>0.55880705684682164</v>
      </c>
      <c r="BH13" s="110">
        <v>0.20526463175581069</v>
      </c>
      <c r="BI13" s="113">
        <v>0.18202184262111454</v>
      </c>
      <c r="BK13" s="175"/>
    </row>
    <row r="14" spans="1:63" x14ac:dyDescent="0.2">
      <c r="A14" s="164" t="s">
        <v>37</v>
      </c>
      <c r="B14" s="41" t="s">
        <v>280</v>
      </c>
      <c r="C14" s="41" t="s">
        <v>23</v>
      </c>
      <c r="D14" s="42">
        <v>13</v>
      </c>
      <c r="E14" s="41" t="s">
        <v>543</v>
      </c>
      <c r="F14" s="165">
        <v>2</v>
      </c>
      <c r="G14" s="156">
        <v>97</v>
      </c>
      <c r="H14" s="101">
        <v>51</v>
      </c>
      <c r="I14" s="107">
        <v>0.52577319587628868</v>
      </c>
      <c r="J14" s="101">
        <v>37</v>
      </c>
      <c r="K14" s="101">
        <v>32</v>
      </c>
      <c r="L14" s="107">
        <v>0.86486486486486491</v>
      </c>
      <c r="M14" s="101">
        <v>102</v>
      </c>
      <c r="N14" s="101">
        <v>60</v>
      </c>
      <c r="O14" s="107">
        <v>0.58823529411764708</v>
      </c>
      <c r="P14" s="101">
        <v>88</v>
      </c>
      <c r="Q14" s="101">
        <v>88</v>
      </c>
      <c r="R14" s="107">
        <v>1</v>
      </c>
      <c r="S14" s="101">
        <v>146</v>
      </c>
      <c r="T14" s="101">
        <v>146</v>
      </c>
      <c r="U14" s="107">
        <v>1</v>
      </c>
      <c r="V14" s="105">
        <v>244</v>
      </c>
      <c r="W14" s="101">
        <v>216</v>
      </c>
      <c r="X14" s="107">
        <v>0.88524590163934425</v>
      </c>
      <c r="Y14" s="101">
        <v>480</v>
      </c>
      <c r="Z14" s="101">
        <v>455</v>
      </c>
      <c r="AA14" s="107">
        <v>0.94791666666666663</v>
      </c>
      <c r="AB14" s="105">
        <v>266</v>
      </c>
      <c r="AC14" s="101">
        <v>236</v>
      </c>
      <c r="AD14" s="107">
        <v>0.88721804511278191</v>
      </c>
      <c r="AE14" s="101">
        <v>99</v>
      </c>
      <c r="AF14" s="101">
        <v>58</v>
      </c>
      <c r="AG14" s="107">
        <v>0.58585858585858586</v>
      </c>
      <c r="AH14" s="101">
        <v>97</v>
      </c>
      <c r="AI14" s="101">
        <v>83</v>
      </c>
      <c r="AJ14" s="107">
        <v>0.85567010309278346</v>
      </c>
      <c r="AK14" s="101">
        <v>226</v>
      </c>
      <c r="AL14" s="101">
        <v>100</v>
      </c>
      <c r="AM14" s="107">
        <v>0.44247787610619471</v>
      </c>
      <c r="AN14" s="101">
        <v>104</v>
      </c>
      <c r="AO14" s="101">
        <v>27</v>
      </c>
      <c r="AP14" s="107">
        <v>0.25961538461538464</v>
      </c>
      <c r="AQ14" s="101">
        <v>150</v>
      </c>
      <c r="AR14" s="101">
        <v>4</v>
      </c>
      <c r="AS14" s="114">
        <v>2.6666666666666668E-2</v>
      </c>
      <c r="AT14" s="115">
        <v>134</v>
      </c>
      <c r="AU14" s="99">
        <v>83</v>
      </c>
      <c r="AV14" s="110">
        <v>0.61940298507462688</v>
      </c>
      <c r="AW14" s="99">
        <v>1060</v>
      </c>
      <c r="AX14" s="99">
        <v>965</v>
      </c>
      <c r="AY14" s="110">
        <v>0.910377358490566</v>
      </c>
      <c r="AZ14" s="99">
        <v>462</v>
      </c>
      <c r="BA14" s="99">
        <v>377</v>
      </c>
      <c r="BB14" s="110">
        <v>0.81601731601731597</v>
      </c>
      <c r="BC14" s="99">
        <v>480</v>
      </c>
      <c r="BD14" s="99">
        <v>131</v>
      </c>
      <c r="BE14" s="111">
        <v>0.27291666666666664</v>
      </c>
      <c r="BF14" s="112">
        <v>4.3569553805774278E-2</v>
      </c>
      <c r="BG14" s="110">
        <v>0.5065616797900262</v>
      </c>
      <c r="BH14" s="110">
        <v>0.19790026246719161</v>
      </c>
      <c r="BI14" s="113">
        <v>0.25196850393700787</v>
      </c>
      <c r="BK14" s="175"/>
    </row>
    <row r="15" spans="1:63" x14ac:dyDescent="0.2">
      <c r="A15" s="164" t="s">
        <v>38</v>
      </c>
      <c r="B15" s="41" t="s">
        <v>281</v>
      </c>
      <c r="C15" s="41" t="s">
        <v>26</v>
      </c>
      <c r="D15" s="42">
        <v>11</v>
      </c>
      <c r="E15" s="41" t="s">
        <v>545</v>
      </c>
      <c r="F15" s="166">
        <v>4</v>
      </c>
      <c r="G15" s="157">
        <v>170</v>
      </c>
      <c r="H15" s="102">
        <v>116</v>
      </c>
      <c r="I15" s="107">
        <v>0.68235294117647061</v>
      </c>
      <c r="J15" s="102">
        <v>0</v>
      </c>
      <c r="K15" s="102">
        <v>0</v>
      </c>
      <c r="L15" s="107"/>
      <c r="M15" s="102">
        <v>52</v>
      </c>
      <c r="N15" s="101">
        <v>41</v>
      </c>
      <c r="O15" s="107">
        <v>0.78846153846153844</v>
      </c>
      <c r="P15" s="101">
        <v>169</v>
      </c>
      <c r="Q15" s="101">
        <v>144</v>
      </c>
      <c r="R15" s="107">
        <v>0.85207100591715978</v>
      </c>
      <c r="S15" s="101">
        <v>90</v>
      </c>
      <c r="T15" s="101">
        <v>90</v>
      </c>
      <c r="U15" s="107">
        <v>1</v>
      </c>
      <c r="V15" s="105">
        <v>322</v>
      </c>
      <c r="W15" s="101">
        <v>297</v>
      </c>
      <c r="X15" s="107">
        <v>0.92236024844720499</v>
      </c>
      <c r="Y15" s="101">
        <v>582</v>
      </c>
      <c r="Z15" s="101">
        <v>513</v>
      </c>
      <c r="AA15" s="107">
        <v>0.88144329896907214</v>
      </c>
      <c r="AB15" s="105">
        <v>187</v>
      </c>
      <c r="AC15" s="101">
        <v>161</v>
      </c>
      <c r="AD15" s="107">
        <v>0.86096256684491979</v>
      </c>
      <c r="AE15" s="101">
        <v>44</v>
      </c>
      <c r="AF15" s="101">
        <v>22</v>
      </c>
      <c r="AG15" s="107">
        <v>0.5</v>
      </c>
      <c r="AH15" s="101">
        <v>121</v>
      </c>
      <c r="AI15" s="101">
        <v>63</v>
      </c>
      <c r="AJ15" s="107">
        <v>0.52066115702479343</v>
      </c>
      <c r="AK15" s="101">
        <v>132</v>
      </c>
      <c r="AL15" s="101">
        <v>19</v>
      </c>
      <c r="AM15" s="107">
        <v>0.14393939393939395</v>
      </c>
      <c r="AN15" s="101">
        <v>113</v>
      </c>
      <c r="AO15" s="101">
        <v>26</v>
      </c>
      <c r="AP15" s="107">
        <v>0.23008849557522124</v>
      </c>
      <c r="AQ15" s="101">
        <v>172</v>
      </c>
      <c r="AR15" s="101">
        <v>0</v>
      </c>
      <c r="AS15" s="114">
        <v>0</v>
      </c>
      <c r="AT15" s="115">
        <v>170</v>
      </c>
      <c r="AU15" s="99">
        <v>116</v>
      </c>
      <c r="AV15" s="110">
        <v>0.68235294117647061</v>
      </c>
      <c r="AW15" s="99">
        <v>1215</v>
      </c>
      <c r="AX15" s="99">
        <v>1085</v>
      </c>
      <c r="AY15" s="110">
        <v>0.89300411522633749</v>
      </c>
      <c r="AZ15" s="99">
        <v>352</v>
      </c>
      <c r="BA15" s="99">
        <v>246</v>
      </c>
      <c r="BB15" s="110">
        <v>0.69886363636363635</v>
      </c>
      <c r="BC15" s="99">
        <v>417</v>
      </c>
      <c r="BD15" s="99">
        <v>45</v>
      </c>
      <c r="BE15" s="111">
        <v>0.1079136690647482</v>
      </c>
      <c r="BF15" s="112">
        <v>6.2231759656652362E-2</v>
      </c>
      <c r="BG15" s="110">
        <v>0.5820815450643777</v>
      </c>
      <c r="BH15" s="110">
        <v>0.13197424892703863</v>
      </c>
      <c r="BI15" s="113">
        <v>0.22371244635193133</v>
      </c>
      <c r="BK15" s="175"/>
    </row>
    <row r="16" spans="1:63" x14ac:dyDescent="0.2">
      <c r="A16" s="164" t="s">
        <v>39</v>
      </c>
      <c r="B16" s="41" t="s">
        <v>282</v>
      </c>
      <c r="C16" s="41" t="s">
        <v>22</v>
      </c>
      <c r="D16" s="42">
        <v>9</v>
      </c>
      <c r="E16" s="41" t="s">
        <v>543</v>
      </c>
      <c r="F16" s="165">
        <v>2</v>
      </c>
      <c r="G16" s="158">
        <v>71</v>
      </c>
      <c r="H16" s="103">
        <v>25</v>
      </c>
      <c r="I16" s="107">
        <v>0.352112676056338</v>
      </c>
      <c r="J16" s="103">
        <v>62</v>
      </c>
      <c r="K16" s="103">
        <v>33</v>
      </c>
      <c r="L16" s="107">
        <v>0.532258064516129</v>
      </c>
      <c r="M16" s="103">
        <v>150</v>
      </c>
      <c r="N16" s="101">
        <v>135</v>
      </c>
      <c r="O16" s="107">
        <v>0.9</v>
      </c>
      <c r="P16" s="101">
        <v>150</v>
      </c>
      <c r="Q16" s="101">
        <v>132</v>
      </c>
      <c r="R16" s="107">
        <v>0.88</v>
      </c>
      <c r="S16" s="101">
        <v>55</v>
      </c>
      <c r="T16" s="101">
        <v>40</v>
      </c>
      <c r="U16" s="107">
        <v>0.72727272727272729</v>
      </c>
      <c r="V16" s="105">
        <v>151</v>
      </c>
      <c r="W16" s="101">
        <v>122</v>
      </c>
      <c r="X16" s="107">
        <v>0.80794701986754969</v>
      </c>
      <c r="Y16" s="101">
        <v>169</v>
      </c>
      <c r="Z16" s="101">
        <v>122</v>
      </c>
      <c r="AA16" s="107">
        <v>0.72189349112426038</v>
      </c>
      <c r="AB16" s="105">
        <v>224</v>
      </c>
      <c r="AC16" s="101">
        <v>197</v>
      </c>
      <c r="AD16" s="107">
        <v>0.8794642857142857</v>
      </c>
      <c r="AE16" s="101">
        <v>10</v>
      </c>
      <c r="AF16" s="101">
        <v>5</v>
      </c>
      <c r="AG16" s="107">
        <v>0.5</v>
      </c>
      <c r="AH16" s="101">
        <v>31</v>
      </c>
      <c r="AI16" s="101">
        <v>5</v>
      </c>
      <c r="AJ16" s="107">
        <v>0.16129032258064516</v>
      </c>
      <c r="AK16" s="101">
        <v>34</v>
      </c>
      <c r="AL16" s="101">
        <v>17</v>
      </c>
      <c r="AM16" s="107">
        <v>0.5</v>
      </c>
      <c r="AN16" s="101">
        <v>100</v>
      </c>
      <c r="AO16" s="101">
        <v>19</v>
      </c>
      <c r="AP16" s="107">
        <v>0.19</v>
      </c>
      <c r="AQ16" s="101">
        <v>192</v>
      </c>
      <c r="AR16" s="101">
        <v>15</v>
      </c>
      <c r="AS16" s="114">
        <v>7.8125E-2</v>
      </c>
      <c r="AT16" s="115">
        <v>133</v>
      </c>
      <c r="AU16" s="99">
        <v>58</v>
      </c>
      <c r="AV16" s="110">
        <v>0.43609022556390975</v>
      </c>
      <c r="AW16" s="99">
        <v>675</v>
      </c>
      <c r="AX16" s="99">
        <v>551</v>
      </c>
      <c r="AY16" s="110">
        <v>0.8162962962962963</v>
      </c>
      <c r="AZ16" s="99">
        <v>265</v>
      </c>
      <c r="BA16" s="99">
        <v>207</v>
      </c>
      <c r="BB16" s="110">
        <v>0.78113207547169816</v>
      </c>
      <c r="BC16" s="99">
        <v>326</v>
      </c>
      <c r="BD16" s="99">
        <v>51</v>
      </c>
      <c r="BE16" s="111">
        <v>0.15644171779141106</v>
      </c>
      <c r="BF16" s="112">
        <v>5.0788091068301226E-2</v>
      </c>
      <c r="BG16" s="110">
        <v>0.48248686514886163</v>
      </c>
      <c r="BH16" s="110">
        <v>0.18126094570928197</v>
      </c>
      <c r="BI16" s="113">
        <v>0.28546409807355516</v>
      </c>
      <c r="BK16" s="175"/>
    </row>
    <row r="17" spans="1:63" x14ac:dyDescent="0.2">
      <c r="A17" s="164" t="s">
        <v>40</v>
      </c>
      <c r="B17" s="41" t="s">
        <v>283</v>
      </c>
      <c r="C17" s="41" t="s">
        <v>27</v>
      </c>
      <c r="D17" s="42">
        <v>15</v>
      </c>
      <c r="E17" s="41" t="s">
        <v>549</v>
      </c>
      <c r="F17" s="165">
        <v>8</v>
      </c>
      <c r="G17" s="156">
        <v>352</v>
      </c>
      <c r="H17" s="101">
        <v>169</v>
      </c>
      <c r="I17" s="107">
        <v>0.48011363636363635</v>
      </c>
      <c r="J17" s="101">
        <v>182</v>
      </c>
      <c r="K17" s="101">
        <v>147</v>
      </c>
      <c r="L17" s="107">
        <v>0.80769230769230771</v>
      </c>
      <c r="M17" s="101">
        <v>137</v>
      </c>
      <c r="N17" s="101">
        <v>108</v>
      </c>
      <c r="O17" s="107">
        <v>0.78832116788321172</v>
      </c>
      <c r="P17" s="101">
        <v>178</v>
      </c>
      <c r="Q17" s="101">
        <v>178</v>
      </c>
      <c r="R17" s="107">
        <v>1</v>
      </c>
      <c r="S17" s="101">
        <v>207</v>
      </c>
      <c r="T17" s="101">
        <v>162</v>
      </c>
      <c r="U17" s="107">
        <v>0.78260869565217395</v>
      </c>
      <c r="V17" s="105">
        <v>811</v>
      </c>
      <c r="W17" s="101">
        <v>772</v>
      </c>
      <c r="X17" s="107">
        <v>0.95191122071516643</v>
      </c>
      <c r="Y17" s="101">
        <v>1307</v>
      </c>
      <c r="Z17" s="101">
        <v>1205</v>
      </c>
      <c r="AA17" s="107">
        <v>0.92195868400918135</v>
      </c>
      <c r="AB17" s="105">
        <v>731</v>
      </c>
      <c r="AC17" s="101">
        <v>540</v>
      </c>
      <c r="AD17" s="107">
        <v>0.73871409028727775</v>
      </c>
      <c r="AE17" s="101">
        <v>229</v>
      </c>
      <c r="AF17" s="101">
        <v>207</v>
      </c>
      <c r="AG17" s="107">
        <v>0.90393013100436681</v>
      </c>
      <c r="AH17" s="101">
        <v>253</v>
      </c>
      <c r="AI17" s="101">
        <v>109</v>
      </c>
      <c r="AJ17" s="107">
        <v>0.43083003952569171</v>
      </c>
      <c r="AK17" s="101">
        <v>329</v>
      </c>
      <c r="AL17" s="101">
        <v>66</v>
      </c>
      <c r="AM17" s="107">
        <v>0.20060790273556231</v>
      </c>
      <c r="AN17" s="101">
        <v>222</v>
      </c>
      <c r="AO17" s="101">
        <v>15</v>
      </c>
      <c r="AP17" s="107">
        <v>6.7567567567567571E-2</v>
      </c>
      <c r="AQ17" s="101">
        <v>515</v>
      </c>
      <c r="AR17" s="101">
        <v>17</v>
      </c>
      <c r="AS17" s="114">
        <v>3.3009708737864081E-2</v>
      </c>
      <c r="AT17" s="115">
        <v>534</v>
      </c>
      <c r="AU17" s="99">
        <v>316</v>
      </c>
      <c r="AV17" s="110">
        <v>0.59176029962546817</v>
      </c>
      <c r="AW17" s="99">
        <v>2640</v>
      </c>
      <c r="AX17" s="99">
        <v>2425</v>
      </c>
      <c r="AY17" s="110">
        <v>0.91856060606060608</v>
      </c>
      <c r="AZ17" s="99">
        <v>1213</v>
      </c>
      <c r="BA17" s="99">
        <v>856</v>
      </c>
      <c r="BB17" s="110">
        <v>0.70568837592745259</v>
      </c>
      <c r="BC17" s="99">
        <v>1066</v>
      </c>
      <c r="BD17" s="99">
        <v>98</v>
      </c>
      <c r="BE17" s="111">
        <v>9.193245778611632E-2</v>
      </c>
      <c r="BF17" s="112">
        <v>6.7767531631996572E-2</v>
      </c>
      <c r="BG17" s="110">
        <v>0.52005146901136612</v>
      </c>
      <c r="BH17" s="110">
        <v>0.1835728072056616</v>
      </c>
      <c r="BI17" s="113">
        <v>0.22860819215097578</v>
      </c>
      <c r="BK17" s="175"/>
    </row>
    <row r="18" spans="1:63" x14ac:dyDescent="0.2">
      <c r="A18" s="167" t="s">
        <v>267</v>
      </c>
      <c r="B18" s="41" t="s">
        <v>284</v>
      </c>
      <c r="C18" s="41" t="s">
        <v>28</v>
      </c>
      <c r="D18" s="42">
        <v>7</v>
      </c>
      <c r="E18" s="41" t="s">
        <v>542</v>
      </c>
      <c r="F18" s="165">
        <v>1</v>
      </c>
      <c r="G18" s="156">
        <v>0</v>
      </c>
      <c r="H18" s="101">
        <v>0</v>
      </c>
      <c r="I18" s="107"/>
      <c r="J18" s="101">
        <v>0</v>
      </c>
      <c r="K18" s="101">
        <v>0</v>
      </c>
      <c r="L18" s="107"/>
      <c r="M18" s="101">
        <v>0</v>
      </c>
      <c r="N18" s="101">
        <v>0</v>
      </c>
      <c r="O18" s="107"/>
      <c r="P18" s="101">
        <v>0</v>
      </c>
      <c r="Q18" s="101">
        <v>0</v>
      </c>
      <c r="R18" s="107"/>
      <c r="S18" s="101">
        <v>0</v>
      </c>
      <c r="T18" s="101">
        <v>0</v>
      </c>
      <c r="U18" s="107"/>
      <c r="V18" s="105">
        <v>0</v>
      </c>
      <c r="W18" s="101">
        <v>0</v>
      </c>
      <c r="X18" s="107"/>
      <c r="Y18" s="101">
        <v>0</v>
      </c>
      <c r="Z18" s="101">
        <v>0</v>
      </c>
      <c r="AA18" s="107"/>
      <c r="AB18" s="105">
        <v>0</v>
      </c>
      <c r="AC18" s="101">
        <v>0</v>
      </c>
      <c r="AD18" s="107"/>
      <c r="AE18" s="101">
        <v>0</v>
      </c>
      <c r="AF18" s="101">
        <v>0</v>
      </c>
      <c r="AG18" s="107"/>
      <c r="AH18" s="101">
        <v>0</v>
      </c>
      <c r="AI18" s="101">
        <v>0</v>
      </c>
      <c r="AJ18" s="107"/>
      <c r="AK18" s="101">
        <v>0</v>
      </c>
      <c r="AL18" s="101">
        <v>0</v>
      </c>
      <c r="AM18" s="107"/>
      <c r="AN18" s="101">
        <v>0</v>
      </c>
      <c r="AO18" s="101">
        <v>0</v>
      </c>
      <c r="AP18" s="107"/>
      <c r="AQ18" s="101">
        <v>0</v>
      </c>
      <c r="AR18" s="101">
        <v>0</v>
      </c>
      <c r="AS18" s="114"/>
      <c r="AT18" s="115">
        <v>0</v>
      </c>
      <c r="AU18" s="99">
        <v>0</v>
      </c>
      <c r="AV18" s="110"/>
      <c r="AW18" s="99">
        <v>0</v>
      </c>
      <c r="AX18" s="99">
        <v>0</v>
      </c>
      <c r="AY18" s="110"/>
      <c r="AZ18" s="99">
        <v>0</v>
      </c>
      <c r="BA18" s="99">
        <v>0</v>
      </c>
      <c r="BB18" s="110"/>
      <c r="BC18" s="99">
        <v>0</v>
      </c>
      <c r="BD18" s="99">
        <v>0</v>
      </c>
      <c r="BE18" s="111"/>
      <c r="BF18" s="112"/>
      <c r="BG18" s="110"/>
      <c r="BH18" s="110"/>
      <c r="BI18" s="113"/>
      <c r="BK18" s="175"/>
    </row>
    <row r="19" spans="1:63" x14ac:dyDescent="0.2">
      <c r="A19" s="164" t="s">
        <v>41</v>
      </c>
      <c r="B19" s="41" t="s">
        <v>285</v>
      </c>
      <c r="C19" s="41" t="s">
        <v>27</v>
      </c>
      <c r="D19" s="42">
        <v>15</v>
      </c>
      <c r="E19" s="41" t="s">
        <v>547</v>
      </c>
      <c r="F19" s="165">
        <v>6</v>
      </c>
      <c r="G19" s="156">
        <v>207</v>
      </c>
      <c r="H19" s="101">
        <v>124</v>
      </c>
      <c r="I19" s="107">
        <v>0.59903381642512077</v>
      </c>
      <c r="J19" s="101">
        <v>100</v>
      </c>
      <c r="K19" s="101">
        <v>100</v>
      </c>
      <c r="L19" s="107">
        <v>1</v>
      </c>
      <c r="M19" s="101">
        <v>126</v>
      </c>
      <c r="N19" s="101">
        <v>126</v>
      </c>
      <c r="O19" s="107">
        <v>1</v>
      </c>
      <c r="P19" s="101">
        <v>269</v>
      </c>
      <c r="Q19" s="101">
        <v>212</v>
      </c>
      <c r="R19" s="107">
        <v>0.78810408921933084</v>
      </c>
      <c r="S19" s="101">
        <v>195</v>
      </c>
      <c r="T19" s="101">
        <v>156</v>
      </c>
      <c r="U19" s="107">
        <v>0.8</v>
      </c>
      <c r="V19" s="105">
        <v>725</v>
      </c>
      <c r="W19" s="101">
        <v>640</v>
      </c>
      <c r="X19" s="107">
        <v>0.88275862068965516</v>
      </c>
      <c r="Y19" s="101">
        <v>843</v>
      </c>
      <c r="Z19" s="101">
        <v>813</v>
      </c>
      <c r="AA19" s="107">
        <v>0.96441281138790036</v>
      </c>
      <c r="AB19" s="105">
        <v>492</v>
      </c>
      <c r="AC19" s="101">
        <v>463</v>
      </c>
      <c r="AD19" s="107">
        <v>0.94105691056910568</v>
      </c>
      <c r="AE19" s="101">
        <v>214</v>
      </c>
      <c r="AF19" s="101">
        <v>166</v>
      </c>
      <c r="AG19" s="107">
        <v>0.77570093457943923</v>
      </c>
      <c r="AH19" s="101">
        <v>204</v>
      </c>
      <c r="AI19" s="101">
        <v>157</v>
      </c>
      <c r="AJ19" s="107">
        <v>0.76960784313725494</v>
      </c>
      <c r="AK19" s="101">
        <v>177</v>
      </c>
      <c r="AL19" s="101">
        <v>112</v>
      </c>
      <c r="AM19" s="107">
        <v>0.63276836158192096</v>
      </c>
      <c r="AN19" s="101">
        <v>76</v>
      </c>
      <c r="AO19" s="101">
        <v>11</v>
      </c>
      <c r="AP19" s="107">
        <v>0.14473684210526316</v>
      </c>
      <c r="AQ19" s="101">
        <v>181</v>
      </c>
      <c r="AR19" s="101">
        <v>0</v>
      </c>
      <c r="AS19" s="114">
        <v>0</v>
      </c>
      <c r="AT19" s="115">
        <v>307</v>
      </c>
      <c r="AU19" s="99">
        <v>224</v>
      </c>
      <c r="AV19" s="110">
        <v>0.72964169381107491</v>
      </c>
      <c r="AW19" s="99">
        <v>2158</v>
      </c>
      <c r="AX19" s="99">
        <v>1947</v>
      </c>
      <c r="AY19" s="110">
        <v>0.90222428174235403</v>
      </c>
      <c r="AZ19" s="99">
        <v>910</v>
      </c>
      <c r="BA19" s="99">
        <v>786</v>
      </c>
      <c r="BB19" s="110">
        <v>0.86373626373626378</v>
      </c>
      <c r="BC19" s="99">
        <v>434</v>
      </c>
      <c r="BD19" s="99">
        <v>123</v>
      </c>
      <c r="BE19" s="111">
        <v>0.28341013824884792</v>
      </c>
      <c r="BF19" s="112">
        <v>6.6057210262459448E-2</v>
      </c>
      <c r="BG19" s="110">
        <v>0.57416691241521678</v>
      </c>
      <c r="BH19" s="110">
        <v>0.23179003243880861</v>
      </c>
      <c r="BI19" s="113">
        <v>0.12798584488351519</v>
      </c>
      <c r="BK19" s="175"/>
    </row>
    <row r="20" spans="1:63" x14ac:dyDescent="0.2">
      <c r="A20" s="164" t="s">
        <v>42</v>
      </c>
      <c r="B20" s="41" t="s">
        <v>286</v>
      </c>
      <c r="C20" s="41" t="s">
        <v>25</v>
      </c>
      <c r="D20" s="42">
        <v>1</v>
      </c>
      <c r="E20" s="41" t="s">
        <v>543</v>
      </c>
      <c r="F20" s="165">
        <v>2</v>
      </c>
      <c r="G20" s="156">
        <v>337</v>
      </c>
      <c r="H20" s="101">
        <v>186</v>
      </c>
      <c r="I20" s="107">
        <v>0.55192878338278928</v>
      </c>
      <c r="J20" s="101">
        <v>59</v>
      </c>
      <c r="K20" s="101">
        <v>54</v>
      </c>
      <c r="L20" s="107">
        <v>0.9152542372881356</v>
      </c>
      <c r="M20" s="101">
        <v>35</v>
      </c>
      <c r="N20" s="101">
        <v>19</v>
      </c>
      <c r="O20" s="107">
        <v>0.54285714285714282</v>
      </c>
      <c r="P20" s="101">
        <v>307</v>
      </c>
      <c r="Q20" s="101">
        <v>264</v>
      </c>
      <c r="R20" s="107">
        <v>0.85993485342019549</v>
      </c>
      <c r="S20" s="101">
        <v>378</v>
      </c>
      <c r="T20" s="101">
        <v>367</v>
      </c>
      <c r="U20" s="107">
        <v>0.97089947089947093</v>
      </c>
      <c r="V20" s="105">
        <v>600</v>
      </c>
      <c r="W20" s="101">
        <v>568</v>
      </c>
      <c r="X20" s="107">
        <v>0.94666666666666666</v>
      </c>
      <c r="Y20" s="101">
        <v>762</v>
      </c>
      <c r="Z20" s="101">
        <v>730</v>
      </c>
      <c r="AA20" s="107">
        <v>0.95800524934383202</v>
      </c>
      <c r="AB20" s="105">
        <v>375</v>
      </c>
      <c r="AC20" s="101">
        <v>273</v>
      </c>
      <c r="AD20" s="107">
        <v>0.72799999999999998</v>
      </c>
      <c r="AE20" s="101">
        <v>56</v>
      </c>
      <c r="AF20" s="101">
        <v>39</v>
      </c>
      <c r="AG20" s="107">
        <v>0.6964285714285714</v>
      </c>
      <c r="AH20" s="101">
        <v>163</v>
      </c>
      <c r="AI20" s="101">
        <v>68</v>
      </c>
      <c r="AJ20" s="107">
        <v>0.41717791411042943</v>
      </c>
      <c r="AK20" s="101">
        <v>238</v>
      </c>
      <c r="AL20" s="101">
        <v>103</v>
      </c>
      <c r="AM20" s="107">
        <v>0.4327731092436975</v>
      </c>
      <c r="AN20" s="101">
        <v>118</v>
      </c>
      <c r="AO20" s="101">
        <v>42</v>
      </c>
      <c r="AP20" s="107">
        <v>0.3559322033898305</v>
      </c>
      <c r="AQ20" s="101">
        <v>214</v>
      </c>
      <c r="AR20" s="101">
        <v>4</v>
      </c>
      <c r="AS20" s="114">
        <v>1.8691588785046728E-2</v>
      </c>
      <c r="AT20" s="115">
        <v>396</v>
      </c>
      <c r="AU20" s="99">
        <v>240</v>
      </c>
      <c r="AV20" s="110">
        <v>0.60606060606060608</v>
      </c>
      <c r="AW20" s="99">
        <v>2082</v>
      </c>
      <c r="AX20" s="99">
        <v>1948</v>
      </c>
      <c r="AY20" s="110">
        <v>0.93563880883765616</v>
      </c>
      <c r="AZ20" s="99">
        <v>594</v>
      </c>
      <c r="BA20" s="99">
        <v>380</v>
      </c>
      <c r="BB20" s="110">
        <v>0.63973063973063971</v>
      </c>
      <c r="BC20" s="99">
        <v>570</v>
      </c>
      <c r="BD20" s="99">
        <v>149</v>
      </c>
      <c r="BE20" s="111">
        <v>0.2614035087719298</v>
      </c>
      <c r="BF20" s="112">
        <v>7.6481835564053538E-2</v>
      </c>
      <c r="BG20" s="110">
        <v>0.62077756532823458</v>
      </c>
      <c r="BH20" s="110">
        <v>0.12109623964308477</v>
      </c>
      <c r="BI20" s="113">
        <v>0.18164435946462715</v>
      </c>
      <c r="BK20" s="175"/>
    </row>
    <row r="21" spans="1:63" x14ac:dyDescent="0.2">
      <c r="A21" s="164" t="s">
        <v>43</v>
      </c>
      <c r="B21" s="41" t="s">
        <v>287</v>
      </c>
      <c r="C21" s="41" t="s">
        <v>29</v>
      </c>
      <c r="D21" s="42">
        <v>17</v>
      </c>
      <c r="E21" s="41" t="s">
        <v>550</v>
      </c>
      <c r="F21" s="165">
        <v>9</v>
      </c>
      <c r="G21" s="156">
        <v>475</v>
      </c>
      <c r="H21" s="101">
        <v>286</v>
      </c>
      <c r="I21" s="107">
        <v>0.6021052631578947</v>
      </c>
      <c r="J21" s="101">
        <v>170</v>
      </c>
      <c r="K21" s="101">
        <v>151</v>
      </c>
      <c r="L21" s="107">
        <v>0.88823529411764701</v>
      </c>
      <c r="M21" s="101">
        <v>152</v>
      </c>
      <c r="N21" s="101">
        <v>152</v>
      </c>
      <c r="O21" s="107">
        <v>1</v>
      </c>
      <c r="P21" s="101">
        <v>572</v>
      </c>
      <c r="Q21" s="101">
        <v>517</v>
      </c>
      <c r="R21" s="107">
        <v>0.90384615384615385</v>
      </c>
      <c r="S21" s="101">
        <v>583</v>
      </c>
      <c r="T21" s="101">
        <v>517</v>
      </c>
      <c r="U21" s="107">
        <v>0.8867924528301887</v>
      </c>
      <c r="V21" s="105">
        <v>1251</v>
      </c>
      <c r="W21" s="101">
        <v>1095</v>
      </c>
      <c r="X21" s="107">
        <v>0.87529976019184652</v>
      </c>
      <c r="Y21" s="101">
        <v>1501</v>
      </c>
      <c r="Z21" s="101">
        <v>1366</v>
      </c>
      <c r="AA21" s="107">
        <v>0.91005996002664891</v>
      </c>
      <c r="AB21" s="105">
        <v>768</v>
      </c>
      <c r="AC21" s="101">
        <v>678</v>
      </c>
      <c r="AD21" s="107">
        <v>0.8828125</v>
      </c>
      <c r="AE21" s="101">
        <v>194</v>
      </c>
      <c r="AF21" s="101">
        <v>135</v>
      </c>
      <c r="AG21" s="107">
        <v>0.69587628865979378</v>
      </c>
      <c r="AH21" s="101">
        <v>247</v>
      </c>
      <c r="AI21" s="101">
        <v>219</v>
      </c>
      <c r="AJ21" s="107">
        <v>0.88663967611336036</v>
      </c>
      <c r="AK21" s="101">
        <v>287</v>
      </c>
      <c r="AL21" s="101">
        <v>66</v>
      </c>
      <c r="AM21" s="107">
        <v>0.22996515679442509</v>
      </c>
      <c r="AN21" s="101">
        <v>110</v>
      </c>
      <c r="AO21" s="101">
        <v>18</v>
      </c>
      <c r="AP21" s="107">
        <v>0.16363636363636364</v>
      </c>
      <c r="AQ21" s="101">
        <v>231</v>
      </c>
      <c r="AR21" s="101">
        <v>0</v>
      </c>
      <c r="AS21" s="114">
        <v>0</v>
      </c>
      <c r="AT21" s="115">
        <v>645</v>
      </c>
      <c r="AU21" s="99">
        <v>437</v>
      </c>
      <c r="AV21" s="110">
        <v>0.67751937984496124</v>
      </c>
      <c r="AW21" s="99">
        <v>4059</v>
      </c>
      <c r="AX21" s="99">
        <v>3647</v>
      </c>
      <c r="AY21" s="110">
        <v>0.8984971667898497</v>
      </c>
      <c r="AZ21" s="99">
        <v>1209</v>
      </c>
      <c r="BA21" s="99">
        <v>1032</v>
      </c>
      <c r="BB21" s="110">
        <v>0.85359801488833742</v>
      </c>
      <c r="BC21" s="99">
        <v>628</v>
      </c>
      <c r="BD21" s="99">
        <v>84</v>
      </c>
      <c r="BE21" s="111">
        <v>0.13375796178343949</v>
      </c>
      <c r="BF21" s="112">
        <v>7.607938718662953E-2</v>
      </c>
      <c r="BG21" s="110">
        <v>0.63492339832869082</v>
      </c>
      <c r="BH21" s="110">
        <v>0.1796657381615599</v>
      </c>
      <c r="BI21" s="113">
        <v>0.10933147632311978</v>
      </c>
      <c r="BK21" s="175"/>
    </row>
    <row r="22" spans="1:63" x14ac:dyDescent="0.2">
      <c r="A22" s="164" t="s">
        <v>44</v>
      </c>
      <c r="B22" s="41" t="s">
        <v>288</v>
      </c>
      <c r="C22" s="41" t="s">
        <v>21</v>
      </c>
      <c r="D22" s="42">
        <v>3</v>
      </c>
      <c r="E22" s="41" t="s">
        <v>542</v>
      </c>
      <c r="F22" s="165">
        <v>1</v>
      </c>
      <c r="G22" s="156">
        <v>85</v>
      </c>
      <c r="H22" s="101">
        <v>70</v>
      </c>
      <c r="I22" s="107">
        <v>0.82352941176470584</v>
      </c>
      <c r="J22" s="101">
        <v>12</v>
      </c>
      <c r="K22" s="101">
        <v>0</v>
      </c>
      <c r="L22" s="107">
        <v>0</v>
      </c>
      <c r="M22" s="101">
        <v>67</v>
      </c>
      <c r="N22" s="101">
        <v>58</v>
      </c>
      <c r="O22" s="107">
        <v>0.86567164179104472</v>
      </c>
      <c r="P22" s="101">
        <v>68</v>
      </c>
      <c r="Q22" s="101">
        <v>68</v>
      </c>
      <c r="R22" s="107">
        <v>1</v>
      </c>
      <c r="S22" s="101">
        <v>160</v>
      </c>
      <c r="T22" s="101">
        <v>160</v>
      </c>
      <c r="U22" s="107">
        <v>1</v>
      </c>
      <c r="V22" s="105">
        <v>382</v>
      </c>
      <c r="W22" s="101">
        <v>326</v>
      </c>
      <c r="X22" s="107">
        <v>0.8534031413612565</v>
      </c>
      <c r="Y22" s="101">
        <v>472</v>
      </c>
      <c r="Z22" s="101">
        <v>423</v>
      </c>
      <c r="AA22" s="107">
        <v>0.89618644067796616</v>
      </c>
      <c r="AB22" s="105">
        <v>228</v>
      </c>
      <c r="AC22" s="101">
        <v>160</v>
      </c>
      <c r="AD22" s="107">
        <v>0.70175438596491224</v>
      </c>
      <c r="AE22" s="101">
        <v>84</v>
      </c>
      <c r="AF22" s="101">
        <v>48</v>
      </c>
      <c r="AG22" s="107">
        <v>0.5714285714285714</v>
      </c>
      <c r="AH22" s="101">
        <v>212</v>
      </c>
      <c r="AI22" s="101">
        <v>120</v>
      </c>
      <c r="AJ22" s="107">
        <v>0.56603773584905659</v>
      </c>
      <c r="AK22" s="101">
        <v>278</v>
      </c>
      <c r="AL22" s="101">
        <v>127</v>
      </c>
      <c r="AM22" s="107">
        <v>0.45683453237410071</v>
      </c>
      <c r="AN22" s="101">
        <v>95</v>
      </c>
      <c r="AO22" s="101">
        <v>0</v>
      </c>
      <c r="AP22" s="107">
        <v>0</v>
      </c>
      <c r="AQ22" s="101">
        <v>222</v>
      </c>
      <c r="AR22" s="101">
        <v>0</v>
      </c>
      <c r="AS22" s="114">
        <v>0</v>
      </c>
      <c r="AT22" s="115">
        <v>97</v>
      </c>
      <c r="AU22" s="99">
        <v>70</v>
      </c>
      <c r="AV22" s="110">
        <v>0.72164948453608246</v>
      </c>
      <c r="AW22" s="99">
        <v>1149</v>
      </c>
      <c r="AX22" s="99">
        <v>1035</v>
      </c>
      <c r="AY22" s="110">
        <v>0.90078328981723232</v>
      </c>
      <c r="AZ22" s="99">
        <v>524</v>
      </c>
      <c r="BA22" s="99">
        <v>328</v>
      </c>
      <c r="BB22" s="110">
        <v>0.62595419847328249</v>
      </c>
      <c r="BC22" s="99">
        <v>595</v>
      </c>
      <c r="BD22" s="99">
        <v>127</v>
      </c>
      <c r="BE22" s="111">
        <v>0.2134453781512605</v>
      </c>
      <c r="BF22" s="112">
        <v>3.4516765285996058E-2</v>
      </c>
      <c r="BG22" s="110">
        <v>0.51035502958579881</v>
      </c>
      <c r="BH22" s="110">
        <v>0.16173570019723865</v>
      </c>
      <c r="BI22" s="113">
        <v>0.29339250493096647</v>
      </c>
      <c r="BK22" s="175"/>
    </row>
    <row r="23" spans="1:63" x14ac:dyDescent="0.2">
      <c r="A23" s="164" t="s">
        <v>45</v>
      </c>
      <c r="B23" s="41" t="s">
        <v>289</v>
      </c>
      <c r="C23" s="41" t="s">
        <v>22</v>
      </c>
      <c r="D23" s="42">
        <v>9</v>
      </c>
      <c r="E23" s="41" t="s">
        <v>542</v>
      </c>
      <c r="F23" s="165">
        <v>1</v>
      </c>
      <c r="G23" s="156">
        <v>26</v>
      </c>
      <c r="H23" s="101">
        <v>12</v>
      </c>
      <c r="I23" s="107">
        <v>0.46153846153846156</v>
      </c>
      <c r="J23" s="101">
        <v>3</v>
      </c>
      <c r="K23" s="101">
        <v>3</v>
      </c>
      <c r="L23" s="107">
        <v>1</v>
      </c>
      <c r="M23" s="101">
        <v>32</v>
      </c>
      <c r="N23" s="101">
        <v>29</v>
      </c>
      <c r="O23" s="107">
        <v>0.90625</v>
      </c>
      <c r="P23" s="101">
        <v>14</v>
      </c>
      <c r="Q23" s="101">
        <v>14</v>
      </c>
      <c r="R23" s="107">
        <v>1</v>
      </c>
      <c r="S23" s="101">
        <v>48</v>
      </c>
      <c r="T23" s="101">
        <v>38</v>
      </c>
      <c r="U23" s="107">
        <v>0.79166666666666663</v>
      </c>
      <c r="V23" s="105">
        <v>68</v>
      </c>
      <c r="W23" s="101">
        <v>52</v>
      </c>
      <c r="X23" s="107">
        <v>0.76470588235294112</v>
      </c>
      <c r="Y23" s="101">
        <v>102</v>
      </c>
      <c r="Z23" s="101">
        <v>90</v>
      </c>
      <c r="AA23" s="107">
        <v>0.88235294117647056</v>
      </c>
      <c r="AB23" s="105">
        <v>94</v>
      </c>
      <c r="AC23" s="101">
        <v>76</v>
      </c>
      <c r="AD23" s="107">
        <v>0.80851063829787229</v>
      </c>
      <c r="AE23" s="101">
        <v>21</v>
      </c>
      <c r="AF23" s="101">
        <v>21</v>
      </c>
      <c r="AG23" s="107">
        <v>1</v>
      </c>
      <c r="AH23" s="101">
        <v>40</v>
      </c>
      <c r="AI23" s="101">
        <v>22</v>
      </c>
      <c r="AJ23" s="107">
        <v>0.55000000000000004</v>
      </c>
      <c r="AK23" s="101">
        <v>51</v>
      </c>
      <c r="AL23" s="101">
        <v>26</v>
      </c>
      <c r="AM23" s="107">
        <v>0.50980392156862742</v>
      </c>
      <c r="AN23" s="101">
        <v>99</v>
      </c>
      <c r="AO23" s="101">
        <v>27</v>
      </c>
      <c r="AP23" s="107">
        <v>0.27272727272727271</v>
      </c>
      <c r="AQ23" s="101">
        <v>104</v>
      </c>
      <c r="AR23" s="101">
        <v>8</v>
      </c>
      <c r="AS23" s="114">
        <v>7.6923076923076927E-2</v>
      </c>
      <c r="AT23" s="115">
        <v>29</v>
      </c>
      <c r="AU23" s="99">
        <v>15</v>
      </c>
      <c r="AV23" s="110">
        <v>0.51724137931034486</v>
      </c>
      <c r="AW23" s="99">
        <v>264</v>
      </c>
      <c r="AX23" s="99">
        <v>223</v>
      </c>
      <c r="AY23" s="110">
        <v>0.84469696969696972</v>
      </c>
      <c r="AZ23" s="99">
        <v>155</v>
      </c>
      <c r="BA23" s="99">
        <v>119</v>
      </c>
      <c r="BB23" s="110">
        <v>0.76774193548387093</v>
      </c>
      <c r="BC23" s="99">
        <v>254</v>
      </c>
      <c r="BD23" s="99">
        <v>61</v>
      </c>
      <c r="BE23" s="111">
        <v>0.24015748031496062</v>
      </c>
      <c r="BF23" s="112">
        <v>2.4549918166939442E-2</v>
      </c>
      <c r="BG23" s="110">
        <v>0.36497545008183307</v>
      </c>
      <c r="BH23" s="110">
        <v>0.19476268412438624</v>
      </c>
      <c r="BI23" s="113">
        <v>0.41571194762684122</v>
      </c>
      <c r="BK23" s="175"/>
    </row>
    <row r="24" spans="1:63" x14ac:dyDescent="0.2">
      <c r="A24" s="167" t="s">
        <v>1</v>
      </c>
      <c r="B24" s="41" t="s">
        <v>290</v>
      </c>
      <c r="C24" s="41" t="s">
        <v>28</v>
      </c>
      <c r="D24" s="42">
        <v>7</v>
      </c>
      <c r="E24" s="41" t="s">
        <v>542</v>
      </c>
      <c r="F24" s="165">
        <v>1</v>
      </c>
      <c r="G24" s="156">
        <v>0</v>
      </c>
      <c r="H24" s="101">
        <v>0</v>
      </c>
      <c r="I24" s="107"/>
      <c r="J24" s="101">
        <v>0</v>
      </c>
      <c r="K24" s="101">
        <v>0</v>
      </c>
      <c r="L24" s="107"/>
      <c r="M24" s="101">
        <v>0</v>
      </c>
      <c r="N24" s="101">
        <v>0</v>
      </c>
      <c r="O24" s="107"/>
      <c r="P24" s="101">
        <v>0</v>
      </c>
      <c r="Q24" s="101">
        <v>0</v>
      </c>
      <c r="R24" s="107"/>
      <c r="S24" s="101">
        <v>0</v>
      </c>
      <c r="T24" s="101">
        <v>0</v>
      </c>
      <c r="U24" s="107"/>
      <c r="V24" s="105">
        <v>0</v>
      </c>
      <c r="W24" s="101">
        <v>0</v>
      </c>
      <c r="X24" s="107"/>
      <c r="Y24" s="101">
        <v>0</v>
      </c>
      <c r="Z24" s="101">
        <v>0</v>
      </c>
      <c r="AA24" s="107"/>
      <c r="AB24" s="105">
        <v>0</v>
      </c>
      <c r="AC24" s="101">
        <v>0</v>
      </c>
      <c r="AD24" s="107"/>
      <c r="AE24" s="101">
        <v>0</v>
      </c>
      <c r="AF24" s="101">
        <v>0</v>
      </c>
      <c r="AG24" s="107"/>
      <c r="AH24" s="101">
        <v>0</v>
      </c>
      <c r="AI24" s="101">
        <v>0</v>
      </c>
      <c r="AJ24" s="107"/>
      <c r="AK24" s="101">
        <v>0</v>
      </c>
      <c r="AL24" s="101">
        <v>0</v>
      </c>
      <c r="AM24" s="107"/>
      <c r="AN24" s="101">
        <v>0</v>
      </c>
      <c r="AO24" s="101">
        <v>0</v>
      </c>
      <c r="AP24" s="107"/>
      <c r="AQ24" s="101">
        <v>0</v>
      </c>
      <c r="AR24" s="101">
        <v>0</v>
      </c>
      <c r="AS24" s="114"/>
      <c r="AT24" s="115">
        <v>0</v>
      </c>
      <c r="AU24" s="99">
        <v>0</v>
      </c>
      <c r="AV24" s="110"/>
      <c r="AW24" s="99">
        <v>0</v>
      </c>
      <c r="AX24" s="99">
        <v>0</v>
      </c>
      <c r="AY24" s="110"/>
      <c r="AZ24" s="99">
        <v>0</v>
      </c>
      <c r="BA24" s="99">
        <v>0</v>
      </c>
      <c r="BB24" s="110"/>
      <c r="BC24" s="99">
        <v>0</v>
      </c>
      <c r="BD24" s="99">
        <v>0</v>
      </c>
      <c r="BE24" s="111"/>
      <c r="BF24" s="112"/>
      <c r="BG24" s="110"/>
      <c r="BH24" s="110"/>
      <c r="BI24" s="113"/>
      <c r="BK24" s="175"/>
    </row>
    <row r="25" spans="1:63" x14ac:dyDescent="0.2">
      <c r="A25" s="167" t="s">
        <v>0</v>
      </c>
      <c r="B25" s="41" t="s">
        <v>291</v>
      </c>
      <c r="C25" s="41" t="s">
        <v>28</v>
      </c>
      <c r="D25" s="42">
        <v>7</v>
      </c>
      <c r="E25" s="41" t="s">
        <v>542</v>
      </c>
      <c r="F25" s="165">
        <v>1</v>
      </c>
      <c r="G25" s="156">
        <v>0</v>
      </c>
      <c r="H25" s="101">
        <v>0</v>
      </c>
      <c r="I25" s="107"/>
      <c r="J25" s="101">
        <v>0</v>
      </c>
      <c r="K25" s="101">
        <v>0</v>
      </c>
      <c r="L25" s="107"/>
      <c r="M25" s="101">
        <v>0</v>
      </c>
      <c r="N25" s="101">
        <v>0</v>
      </c>
      <c r="O25" s="107"/>
      <c r="P25" s="101">
        <v>0</v>
      </c>
      <c r="Q25" s="101">
        <v>0</v>
      </c>
      <c r="R25" s="107"/>
      <c r="S25" s="101">
        <v>0</v>
      </c>
      <c r="T25" s="101">
        <v>0</v>
      </c>
      <c r="U25" s="107"/>
      <c r="V25" s="105">
        <v>0</v>
      </c>
      <c r="W25" s="101">
        <v>0</v>
      </c>
      <c r="X25" s="107"/>
      <c r="Y25" s="101">
        <v>0</v>
      </c>
      <c r="Z25" s="101">
        <v>0</v>
      </c>
      <c r="AA25" s="107"/>
      <c r="AB25" s="105">
        <v>0</v>
      </c>
      <c r="AC25" s="101">
        <v>0</v>
      </c>
      <c r="AD25" s="107"/>
      <c r="AE25" s="101">
        <v>0</v>
      </c>
      <c r="AF25" s="101">
        <v>0</v>
      </c>
      <c r="AG25" s="107"/>
      <c r="AH25" s="101">
        <v>0</v>
      </c>
      <c r="AI25" s="101">
        <v>0</v>
      </c>
      <c r="AJ25" s="107"/>
      <c r="AK25" s="101">
        <v>0</v>
      </c>
      <c r="AL25" s="101">
        <v>0</v>
      </c>
      <c r="AM25" s="107"/>
      <c r="AN25" s="101">
        <v>0</v>
      </c>
      <c r="AO25" s="101">
        <v>0</v>
      </c>
      <c r="AP25" s="107"/>
      <c r="AQ25" s="101">
        <v>0</v>
      </c>
      <c r="AR25" s="101">
        <v>0</v>
      </c>
      <c r="AS25" s="114"/>
      <c r="AT25" s="115">
        <v>0</v>
      </c>
      <c r="AU25" s="99">
        <v>0</v>
      </c>
      <c r="AV25" s="110"/>
      <c r="AW25" s="99">
        <v>0</v>
      </c>
      <c r="AX25" s="99">
        <v>0</v>
      </c>
      <c r="AY25" s="110"/>
      <c r="AZ25" s="99">
        <v>0</v>
      </c>
      <c r="BA25" s="99">
        <v>0</v>
      </c>
      <c r="BB25" s="110"/>
      <c r="BC25" s="99">
        <v>0</v>
      </c>
      <c r="BD25" s="99">
        <v>0</v>
      </c>
      <c r="BE25" s="111"/>
      <c r="BF25" s="112"/>
      <c r="BG25" s="110"/>
      <c r="BH25" s="110"/>
      <c r="BI25" s="113"/>
      <c r="BK25" s="175"/>
    </row>
    <row r="26" spans="1:63" x14ac:dyDescent="0.2">
      <c r="A26" s="164" t="s">
        <v>46</v>
      </c>
      <c r="B26" s="41" t="s">
        <v>292</v>
      </c>
      <c r="C26" s="41" t="s">
        <v>26</v>
      </c>
      <c r="D26" s="42">
        <v>11</v>
      </c>
      <c r="E26" s="41" t="s">
        <v>547</v>
      </c>
      <c r="F26" s="165">
        <v>6</v>
      </c>
      <c r="G26" s="156">
        <v>1311</v>
      </c>
      <c r="H26" s="101">
        <v>521</v>
      </c>
      <c r="I26" s="107">
        <v>0.39740655987795576</v>
      </c>
      <c r="J26" s="101">
        <v>358</v>
      </c>
      <c r="K26" s="101">
        <v>279</v>
      </c>
      <c r="L26" s="107">
        <v>0.77932960893854752</v>
      </c>
      <c r="M26" s="101">
        <v>275</v>
      </c>
      <c r="N26" s="101">
        <v>257</v>
      </c>
      <c r="O26" s="107">
        <v>0.93454545454545457</v>
      </c>
      <c r="P26" s="101">
        <v>837</v>
      </c>
      <c r="Q26" s="101">
        <v>756</v>
      </c>
      <c r="R26" s="107">
        <v>0.90322580645161288</v>
      </c>
      <c r="S26" s="101">
        <v>694</v>
      </c>
      <c r="T26" s="101">
        <v>532</v>
      </c>
      <c r="U26" s="107">
        <v>0.7665706051873199</v>
      </c>
      <c r="V26" s="105">
        <v>3159</v>
      </c>
      <c r="W26" s="101">
        <v>2632</v>
      </c>
      <c r="X26" s="107">
        <v>0.83317505539727765</v>
      </c>
      <c r="Y26" s="101">
        <v>3925</v>
      </c>
      <c r="Z26" s="101">
        <v>3542</v>
      </c>
      <c r="AA26" s="107">
        <v>0.90242038216560505</v>
      </c>
      <c r="AB26" s="105">
        <v>1407</v>
      </c>
      <c r="AC26" s="101">
        <v>1182</v>
      </c>
      <c r="AD26" s="107">
        <v>0.84008528784648184</v>
      </c>
      <c r="AE26" s="101">
        <v>622</v>
      </c>
      <c r="AF26" s="101">
        <v>392</v>
      </c>
      <c r="AG26" s="107">
        <v>0.63022508038585212</v>
      </c>
      <c r="AH26" s="101">
        <v>603</v>
      </c>
      <c r="AI26" s="101">
        <v>257</v>
      </c>
      <c r="AJ26" s="107">
        <v>0.42620232172470979</v>
      </c>
      <c r="AK26" s="101">
        <v>733</v>
      </c>
      <c r="AL26" s="101">
        <v>219</v>
      </c>
      <c r="AM26" s="107">
        <v>0.29877216916780353</v>
      </c>
      <c r="AN26" s="101">
        <v>704</v>
      </c>
      <c r="AO26" s="101">
        <v>70</v>
      </c>
      <c r="AP26" s="107">
        <v>9.9431818181818177E-2</v>
      </c>
      <c r="AQ26" s="101">
        <v>1448</v>
      </c>
      <c r="AR26" s="101">
        <v>78</v>
      </c>
      <c r="AS26" s="114">
        <v>5.3867403314917128E-2</v>
      </c>
      <c r="AT26" s="115">
        <v>1669</v>
      </c>
      <c r="AU26" s="99">
        <v>800</v>
      </c>
      <c r="AV26" s="110">
        <v>0.47932893948472138</v>
      </c>
      <c r="AW26" s="99">
        <v>8890</v>
      </c>
      <c r="AX26" s="99">
        <v>7719</v>
      </c>
      <c r="AY26" s="110">
        <v>0.86827896512935887</v>
      </c>
      <c r="AZ26" s="99">
        <v>2632</v>
      </c>
      <c r="BA26" s="99">
        <v>1831</v>
      </c>
      <c r="BB26" s="110">
        <v>0.69566869300911849</v>
      </c>
      <c r="BC26" s="99">
        <v>2885</v>
      </c>
      <c r="BD26" s="99">
        <v>367</v>
      </c>
      <c r="BE26" s="111">
        <v>0.12720970537261697</v>
      </c>
      <c r="BF26" s="112">
        <v>6.0445787684170763E-2</v>
      </c>
      <c r="BG26" s="110">
        <v>0.58322629391764258</v>
      </c>
      <c r="BH26" s="110">
        <v>0.13834529656214584</v>
      </c>
      <c r="BI26" s="113">
        <v>0.21798262183604081</v>
      </c>
      <c r="BK26" s="175"/>
    </row>
    <row r="27" spans="1:63" x14ac:dyDescent="0.2">
      <c r="A27" s="164" t="s">
        <v>47</v>
      </c>
      <c r="B27" s="41" t="s">
        <v>293</v>
      </c>
      <c r="C27" s="41" t="s">
        <v>25</v>
      </c>
      <c r="D27" s="42">
        <v>1</v>
      </c>
      <c r="E27" s="41" t="s">
        <v>543</v>
      </c>
      <c r="F27" s="165">
        <v>2</v>
      </c>
      <c r="G27" s="156">
        <v>541</v>
      </c>
      <c r="H27" s="101">
        <v>215</v>
      </c>
      <c r="I27" s="107">
        <v>0.39741219963031421</v>
      </c>
      <c r="J27" s="101">
        <v>268</v>
      </c>
      <c r="K27" s="101">
        <v>202</v>
      </c>
      <c r="L27" s="107">
        <v>0.75373134328358204</v>
      </c>
      <c r="M27" s="101">
        <v>237</v>
      </c>
      <c r="N27" s="101">
        <v>229</v>
      </c>
      <c r="O27" s="107">
        <v>0.96624472573839659</v>
      </c>
      <c r="P27" s="101">
        <v>330</v>
      </c>
      <c r="Q27" s="101">
        <v>199</v>
      </c>
      <c r="R27" s="107">
        <v>0.60303030303030303</v>
      </c>
      <c r="S27" s="101">
        <v>228</v>
      </c>
      <c r="T27" s="101">
        <v>162</v>
      </c>
      <c r="U27" s="107">
        <v>0.71052631578947367</v>
      </c>
      <c r="V27" s="105">
        <v>1267</v>
      </c>
      <c r="W27" s="101">
        <v>1004</v>
      </c>
      <c r="X27" s="107">
        <v>0.79242304656669293</v>
      </c>
      <c r="Y27" s="101">
        <v>1055</v>
      </c>
      <c r="Z27" s="101">
        <v>919</v>
      </c>
      <c r="AA27" s="107">
        <v>0.87109004739336493</v>
      </c>
      <c r="AB27" s="105">
        <v>433</v>
      </c>
      <c r="AC27" s="101">
        <v>319</v>
      </c>
      <c r="AD27" s="107">
        <v>0.73672055427251737</v>
      </c>
      <c r="AE27" s="101">
        <v>270</v>
      </c>
      <c r="AF27" s="101">
        <v>185</v>
      </c>
      <c r="AG27" s="107">
        <v>0.68518518518518523</v>
      </c>
      <c r="AH27" s="101">
        <v>253</v>
      </c>
      <c r="AI27" s="101">
        <v>110</v>
      </c>
      <c r="AJ27" s="107">
        <v>0.43478260869565216</v>
      </c>
      <c r="AK27" s="101">
        <v>334</v>
      </c>
      <c r="AL27" s="101">
        <v>138</v>
      </c>
      <c r="AM27" s="107">
        <v>0.41317365269461076</v>
      </c>
      <c r="AN27" s="101">
        <v>158</v>
      </c>
      <c r="AO27" s="101">
        <v>36</v>
      </c>
      <c r="AP27" s="107">
        <v>0.22784810126582278</v>
      </c>
      <c r="AQ27" s="101">
        <v>384</v>
      </c>
      <c r="AR27" s="101">
        <v>23</v>
      </c>
      <c r="AS27" s="114">
        <v>5.9895833333333336E-2</v>
      </c>
      <c r="AT27" s="115">
        <v>809</v>
      </c>
      <c r="AU27" s="99">
        <v>417</v>
      </c>
      <c r="AV27" s="110">
        <v>0.51545117428924603</v>
      </c>
      <c r="AW27" s="99">
        <v>3117</v>
      </c>
      <c r="AX27" s="99">
        <v>2513</v>
      </c>
      <c r="AY27" s="110">
        <v>0.80622393326916908</v>
      </c>
      <c r="AZ27" s="99">
        <v>956</v>
      </c>
      <c r="BA27" s="99">
        <v>614</v>
      </c>
      <c r="BB27" s="110">
        <v>0.64225941422594146</v>
      </c>
      <c r="BC27" s="99">
        <v>876</v>
      </c>
      <c r="BD27" s="99">
        <v>197</v>
      </c>
      <c r="BE27" s="111">
        <v>0.22488584474885845</v>
      </c>
      <c r="BF27" s="112">
        <v>9.434389140271493E-2</v>
      </c>
      <c r="BG27" s="110">
        <v>0.568552036199095</v>
      </c>
      <c r="BH27" s="110">
        <v>0.13891402714932127</v>
      </c>
      <c r="BI27" s="113">
        <v>0.19819004524886877</v>
      </c>
      <c r="BK27" s="175"/>
    </row>
    <row r="28" spans="1:63" x14ac:dyDescent="0.2">
      <c r="A28" s="164" t="s">
        <v>48</v>
      </c>
      <c r="B28" s="41" t="s">
        <v>294</v>
      </c>
      <c r="C28" s="41" t="s">
        <v>26</v>
      </c>
      <c r="D28" s="42">
        <v>11</v>
      </c>
      <c r="E28" s="41" t="s">
        <v>545</v>
      </c>
      <c r="F28" s="165">
        <v>4</v>
      </c>
      <c r="G28" s="156">
        <v>97</v>
      </c>
      <c r="H28" s="101">
        <v>33</v>
      </c>
      <c r="I28" s="107">
        <v>0.34020618556701032</v>
      </c>
      <c r="J28" s="101">
        <v>16</v>
      </c>
      <c r="K28" s="101">
        <v>16</v>
      </c>
      <c r="L28" s="107">
        <v>1</v>
      </c>
      <c r="M28" s="101">
        <v>62</v>
      </c>
      <c r="N28" s="101">
        <v>53</v>
      </c>
      <c r="O28" s="107">
        <v>0.85483870967741937</v>
      </c>
      <c r="P28" s="101">
        <v>93</v>
      </c>
      <c r="Q28" s="101">
        <v>90</v>
      </c>
      <c r="R28" s="107">
        <v>0.967741935483871</v>
      </c>
      <c r="S28" s="101">
        <v>48</v>
      </c>
      <c r="T28" s="101">
        <v>48</v>
      </c>
      <c r="U28" s="107">
        <v>1</v>
      </c>
      <c r="V28" s="105">
        <v>245</v>
      </c>
      <c r="W28" s="101">
        <v>228</v>
      </c>
      <c r="X28" s="107">
        <v>0.93061224489795913</v>
      </c>
      <c r="Y28" s="101">
        <v>179</v>
      </c>
      <c r="Z28" s="101">
        <v>152</v>
      </c>
      <c r="AA28" s="107">
        <v>0.84916201117318435</v>
      </c>
      <c r="AB28" s="105">
        <v>119</v>
      </c>
      <c r="AC28" s="101">
        <v>101</v>
      </c>
      <c r="AD28" s="107">
        <v>0.84873949579831931</v>
      </c>
      <c r="AE28" s="101">
        <v>42</v>
      </c>
      <c r="AF28" s="101">
        <v>36</v>
      </c>
      <c r="AG28" s="107">
        <v>0.8571428571428571</v>
      </c>
      <c r="AH28" s="101">
        <v>43</v>
      </c>
      <c r="AI28" s="101">
        <v>28</v>
      </c>
      <c r="AJ28" s="107">
        <v>0.65116279069767447</v>
      </c>
      <c r="AK28" s="101">
        <v>40</v>
      </c>
      <c r="AL28" s="101">
        <v>11</v>
      </c>
      <c r="AM28" s="107">
        <v>0.27500000000000002</v>
      </c>
      <c r="AN28" s="101">
        <v>34</v>
      </c>
      <c r="AO28" s="101">
        <v>0</v>
      </c>
      <c r="AP28" s="107">
        <v>0</v>
      </c>
      <c r="AQ28" s="101">
        <v>45</v>
      </c>
      <c r="AR28" s="101">
        <v>4</v>
      </c>
      <c r="AS28" s="114">
        <v>8.8888888888888892E-2</v>
      </c>
      <c r="AT28" s="115">
        <v>113</v>
      </c>
      <c r="AU28" s="99">
        <v>49</v>
      </c>
      <c r="AV28" s="110">
        <v>0.4336283185840708</v>
      </c>
      <c r="AW28" s="99">
        <v>627</v>
      </c>
      <c r="AX28" s="99">
        <v>571</v>
      </c>
      <c r="AY28" s="110">
        <v>0.91068580542264754</v>
      </c>
      <c r="AZ28" s="99">
        <v>204</v>
      </c>
      <c r="BA28" s="99">
        <v>165</v>
      </c>
      <c r="BB28" s="110">
        <v>0.80882352941176472</v>
      </c>
      <c r="BC28" s="99">
        <v>119</v>
      </c>
      <c r="BD28" s="99">
        <v>15</v>
      </c>
      <c r="BE28" s="111">
        <v>0.12605042016806722</v>
      </c>
      <c r="BF28" s="112">
        <v>5.4203539823008851E-2</v>
      </c>
      <c r="BG28" s="110">
        <v>0.63163716814159288</v>
      </c>
      <c r="BH28" s="110">
        <v>0.18252212389380532</v>
      </c>
      <c r="BI28" s="113">
        <v>0.13163716814159293</v>
      </c>
      <c r="BK28" s="175"/>
    </row>
    <row r="29" spans="1:63" x14ac:dyDescent="0.2">
      <c r="A29" s="164" t="s">
        <v>49</v>
      </c>
      <c r="B29" s="41" t="s">
        <v>295</v>
      </c>
      <c r="C29" s="41" t="s">
        <v>22</v>
      </c>
      <c r="D29" s="42">
        <v>9</v>
      </c>
      <c r="E29" s="41" t="s">
        <v>542</v>
      </c>
      <c r="F29" s="165">
        <v>1</v>
      </c>
      <c r="G29" s="156">
        <v>8</v>
      </c>
      <c r="H29" s="101">
        <v>6</v>
      </c>
      <c r="I29" s="107">
        <v>0.75</v>
      </c>
      <c r="J29" s="101">
        <v>11</v>
      </c>
      <c r="K29" s="101">
        <v>11</v>
      </c>
      <c r="L29" s="107">
        <v>1</v>
      </c>
      <c r="M29" s="101">
        <v>8</v>
      </c>
      <c r="N29" s="101">
        <v>0</v>
      </c>
      <c r="O29" s="107">
        <v>0</v>
      </c>
      <c r="P29" s="101">
        <v>15</v>
      </c>
      <c r="Q29" s="101">
        <v>15</v>
      </c>
      <c r="R29" s="107">
        <v>1</v>
      </c>
      <c r="S29" s="101">
        <v>33</v>
      </c>
      <c r="T29" s="101">
        <v>31</v>
      </c>
      <c r="U29" s="107">
        <v>0.93939393939393945</v>
      </c>
      <c r="V29" s="105">
        <v>45</v>
      </c>
      <c r="W29" s="101">
        <v>45</v>
      </c>
      <c r="X29" s="107">
        <v>1</v>
      </c>
      <c r="Y29" s="101">
        <v>57</v>
      </c>
      <c r="Z29" s="101">
        <v>40</v>
      </c>
      <c r="AA29" s="107">
        <v>0.70175438596491224</v>
      </c>
      <c r="AB29" s="105">
        <v>41</v>
      </c>
      <c r="AC29" s="101">
        <v>18</v>
      </c>
      <c r="AD29" s="107">
        <v>0.43902439024390244</v>
      </c>
      <c r="AE29" s="101">
        <v>8</v>
      </c>
      <c r="AF29" s="101">
        <v>2</v>
      </c>
      <c r="AG29" s="107">
        <v>0.25</v>
      </c>
      <c r="AH29" s="101">
        <v>8</v>
      </c>
      <c r="AI29" s="101">
        <v>4</v>
      </c>
      <c r="AJ29" s="107">
        <v>0.5</v>
      </c>
      <c r="AK29" s="101">
        <v>25</v>
      </c>
      <c r="AL29" s="101">
        <v>3</v>
      </c>
      <c r="AM29" s="107">
        <v>0.12</v>
      </c>
      <c r="AN29" s="101">
        <v>24</v>
      </c>
      <c r="AO29" s="101">
        <v>9</v>
      </c>
      <c r="AP29" s="107">
        <v>0.375</v>
      </c>
      <c r="AQ29" s="101">
        <v>51</v>
      </c>
      <c r="AR29" s="101">
        <v>0</v>
      </c>
      <c r="AS29" s="114">
        <v>0</v>
      </c>
      <c r="AT29" s="115">
        <v>19</v>
      </c>
      <c r="AU29" s="99">
        <v>17</v>
      </c>
      <c r="AV29" s="110">
        <v>0.89473684210526316</v>
      </c>
      <c r="AW29" s="99">
        <v>158</v>
      </c>
      <c r="AX29" s="99">
        <v>131</v>
      </c>
      <c r="AY29" s="110">
        <v>0.82911392405063289</v>
      </c>
      <c r="AZ29" s="99">
        <v>57</v>
      </c>
      <c r="BA29" s="99">
        <v>24</v>
      </c>
      <c r="BB29" s="110">
        <v>0.42105263157894735</v>
      </c>
      <c r="BC29" s="99">
        <v>100</v>
      </c>
      <c r="BD29" s="99">
        <v>12</v>
      </c>
      <c r="BE29" s="111">
        <v>0.12</v>
      </c>
      <c r="BF29" s="112">
        <v>6.25E-2</v>
      </c>
      <c r="BG29" s="110">
        <v>0.48161764705882354</v>
      </c>
      <c r="BH29" s="110">
        <v>8.8235294117647065E-2</v>
      </c>
      <c r="BI29" s="113">
        <v>0.36764705882352944</v>
      </c>
      <c r="BK29" s="175"/>
    </row>
    <row r="30" spans="1:63" x14ac:dyDescent="0.2">
      <c r="A30" s="164" t="s">
        <v>253</v>
      </c>
      <c r="B30" s="41" t="s">
        <v>296</v>
      </c>
      <c r="C30" s="41" t="s">
        <v>28</v>
      </c>
      <c r="D30" s="42">
        <v>7</v>
      </c>
      <c r="E30" s="41" t="s">
        <v>542</v>
      </c>
      <c r="F30" s="165">
        <v>1</v>
      </c>
      <c r="G30" s="156">
        <v>509</v>
      </c>
      <c r="H30" s="101">
        <v>297</v>
      </c>
      <c r="I30" s="107">
        <v>0.58349705304518662</v>
      </c>
      <c r="J30" s="101">
        <v>209</v>
      </c>
      <c r="K30" s="101">
        <v>137</v>
      </c>
      <c r="L30" s="107">
        <v>0.65550239234449759</v>
      </c>
      <c r="M30" s="101">
        <v>425</v>
      </c>
      <c r="N30" s="101">
        <v>287</v>
      </c>
      <c r="O30" s="107">
        <v>0.67529411764705882</v>
      </c>
      <c r="P30" s="101">
        <v>622</v>
      </c>
      <c r="Q30" s="101">
        <v>387</v>
      </c>
      <c r="R30" s="107">
        <v>0.62218649517684887</v>
      </c>
      <c r="S30" s="101">
        <v>553</v>
      </c>
      <c r="T30" s="101">
        <v>438</v>
      </c>
      <c r="U30" s="107">
        <v>0.79204339963833637</v>
      </c>
      <c r="V30" s="105">
        <v>1327</v>
      </c>
      <c r="W30" s="101">
        <v>982</v>
      </c>
      <c r="X30" s="107">
        <v>0.74001507159005275</v>
      </c>
      <c r="Y30" s="101">
        <v>1573</v>
      </c>
      <c r="Z30" s="101">
        <v>1237</v>
      </c>
      <c r="AA30" s="107">
        <v>0.78639542275905916</v>
      </c>
      <c r="AB30" s="105">
        <v>710</v>
      </c>
      <c r="AC30" s="101">
        <v>443</v>
      </c>
      <c r="AD30" s="107">
        <v>0.62394366197183093</v>
      </c>
      <c r="AE30" s="101">
        <v>281</v>
      </c>
      <c r="AF30" s="101">
        <v>146</v>
      </c>
      <c r="AG30" s="107">
        <v>0.5195729537366548</v>
      </c>
      <c r="AH30" s="101">
        <v>306</v>
      </c>
      <c r="AI30" s="101">
        <v>160</v>
      </c>
      <c r="AJ30" s="107">
        <v>0.52287581699346408</v>
      </c>
      <c r="AK30" s="101">
        <v>556</v>
      </c>
      <c r="AL30" s="101">
        <v>162</v>
      </c>
      <c r="AM30" s="107">
        <v>0.29136690647482016</v>
      </c>
      <c r="AN30" s="101">
        <v>393</v>
      </c>
      <c r="AO30" s="101">
        <v>23</v>
      </c>
      <c r="AP30" s="107">
        <v>5.8524173027989825E-2</v>
      </c>
      <c r="AQ30" s="101">
        <v>1138</v>
      </c>
      <c r="AR30" s="101">
        <v>57</v>
      </c>
      <c r="AS30" s="114">
        <v>5.0087873462214411E-2</v>
      </c>
      <c r="AT30" s="115">
        <v>718</v>
      </c>
      <c r="AU30" s="99">
        <v>434</v>
      </c>
      <c r="AV30" s="110">
        <v>0.6044568245125348</v>
      </c>
      <c r="AW30" s="99">
        <v>4500</v>
      </c>
      <c r="AX30" s="99">
        <v>3331</v>
      </c>
      <c r="AY30" s="110">
        <v>0.74022222222222223</v>
      </c>
      <c r="AZ30" s="99">
        <v>1297</v>
      </c>
      <c r="BA30" s="99">
        <v>749</v>
      </c>
      <c r="BB30" s="110">
        <v>0.57748650732459517</v>
      </c>
      <c r="BC30" s="99">
        <v>2087</v>
      </c>
      <c r="BD30" s="99">
        <v>242</v>
      </c>
      <c r="BE30" s="111">
        <v>0.11595591758505031</v>
      </c>
      <c r="BF30" s="112">
        <v>6.5747613997879109E-2</v>
      </c>
      <c r="BG30" s="110">
        <v>0.50462051204362979</v>
      </c>
      <c r="BH30" s="110">
        <v>0.11346765641569459</v>
      </c>
      <c r="BI30" s="113">
        <v>0.31616421754279656</v>
      </c>
      <c r="BK30" s="175"/>
    </row>
    <row r="31" spans="1:63" x14ac:dyDescent="0.2">
      <c r="A31" s="164" t="s">
        <v>50</v>
      </c>
      <c r="B31" s="41" t="s">
        <v>297</v>
      </c>
      <c r="C31" s="41" t="s">
        <v>22</v>
      </c>
      <c r="D31" s="42">
        <v>9</v>
      </c>
      <c r="E31" s="41" t="s">
        <v>542</v>
      </c>
      <c r="F31" s="165">
        <v>1</v>
      </c>
      <c r="G31" s="156">
        <v>85</v>
      </c>
      <c r="H31" s="101">
        <v>16</v>
      </c>
      <c r="I31" s="107">
        <v>0.18823529411764706</v>
      </c>
      <c r="J31" s="101">
        <v>9</v>
      </c>
      <c r="K31" s="101">
        <v>9</v>
      </c>
      <c r="L31" s="107">
        <v>1</v>
      </c>
      <c r="M31" s="101">
        <v>71</v>
      </c>
      <c r="N31" s="101">
        <v>56</v>
      </c>
      <c r="O31" s="107">
        <v>0.78873239436619713</v>
      </c>
      <c r="P31" s="101">
        <v>134</v>
      </c>
      <c r="Q31" s="101">
        <v>95</v>
      </c>
      <c r="R31" s="107">
        <v>0.70895522388059706</v>
      </c>
      <c r="S31" s="101">
        <v>118</v>
      </c>
      <c r="T31" s="101">
        <v>95</v>
      </c>
      <c r="U31" s="107">
        <v>0.80508474576271183</v>
      </c>
      <c r="V31" s="105">
        <v>341</v>
      </c>
      <c r="W31" s="101">
        <v>318</v>
      </c>
      <c r="X31" s="107">
        <v>0.93255131964809379</v>
      </c>
      <c r="Y31" s="101">
        <v>419</v>
      </c>
      <c r="Z31" s="101">
        <v>358</v>
      </c>
      <c r="AA31" s="107">
        <v>0.85441527446300713</v>
      </c>
      <c r="AB31" s="105">
        <v>254</v>
      </c>
      <c r="AC31" s="101">
        <v>235</v>
      </c>
      <c r="AD31" s="107">
        <v>0.92519685039370081</v>
      </c>
      <c r="AE31" s="101">
        <v>78</v>
      </c>
      <c r="AF31" s="101">
        <v>63</v>
      </c>
      <c r="AG31" s="107">
        <v>0.80769230769230771</v>
      </c>
      <c r="AH31" s="101">
        <v>131</v>
      </c>
      <c r="AI31" s="101">
        <v>54</v>
      </c>
      <c r="AJ31" s="107">
        <v>0.41221374045801529</v>
      </c>
      <c r="AK31" s="101">
        <v>163</v>
      </c>
      <c r="AL31" s="101">
        <v>56</v>
      </c>
      <c r="AM31" s="107">
        <v>0.34355828220858897</v>
      </c>
      <c r="AN31" s="101">
        <v>56</v>
      </c>
      <c r="AO31" s="101">
        <v>7</v>
      </c>
      <c r="AP31" s="107">
        <v>0.125</v>
      </c>
      <c r="AQ31" s="101">
        <v>117</v>
      </c>
      <c r="AR31" s="101">
        <v>5</v>
      </c>
      <c r="AS31" s="114">
        <v>4.2735042735042736E-2</v>
      </c>
      <c r="AT31" s="115">
        <v>94</v>
      </c>
      <c r="AU31" s="99">
        <v>25</v>
      </c>
      <c r="AV31" s="110">
        <v>0.26595744680851063</v>
      </c>
      <c r="AW31" s="99">
        <v>1083</v>
      </c>
      <c r="AX31" s="99">
        <v>922</v>
      </c>
      <c r="AY31" s="110">
        <v>0.8513388734995383</v>
      </c>
      <c r="AZ31" s="99">
        <v>463</v>
      </c>
      <c r="BA31" s="99">
        <v>352</v>
      </c>
      <c r="BB31" s="110">
        <v>0.76025917926565878</v>
      </c>
      <c r="BC31" s="99">
        <v>336</v>
      </c>
      <c r="BD31" s="99">
        <v>68</v>
      </c>
      <c r="BE31" s="111">
        <v>0.20238095238095238</v>
      </c>
      <c r="BF31" s="112">
        <v>1.5290519877675841E-2</v>
      </c>
      <c r="BG31" s="110">
        <v>0.56391437308868497</v>
      </c>
      <c r="BH31" s="110">
        <v>0.21529051987767583</v>
      </c>
      <c r="BI31" s="113">
        <v>0.20550458715596331</v>
      </c>
      <c r="BK31" s="175"/>
    </row>
    <row r="32" spans="1:63" x14ac:dyDescent="0.2">
      <c r="A32" s="164" t="s">
        <v>51</v>
      </c>
      <c r="B32" s="41" t="s">
        <v>298</v>
      </c>
      <c r="C32" s="41" t="s">
        <v>23</v>
      </c>
      <c r="D32" s="42">
        <v>13</v>
      </c>
      <c r="E32" s="41" t="s">
        <v>546</v>
      </c>
      <c r="F32" s="165">
        <v>5</v>
      </c>
      <c r="G32" s="156">
        <v>170</v>
      </c>
      <c r="H32" s="101">
        <v>95</v>
      </c>
      <c r="I32" s="107">
        <v>0.55882352941176472</v>
      </c>
      <c r="J32" s="101">
        <v>70</v>
      </c>
      <c r="K32" s="101">
        <v>60</v>
      </c>
      <c r="L32" s="107">
        <v>0.8571428571428571</v>
      </c>
      <c r="M32" s="101">
        <v>25</v>
      </c>
      <c r="N32" s="101">
        <v>18</v>
      </c>
      <c r="O32" s="107">
        <v>0.72</v>
      </c>
      <c r="P32" s="101">
        <v>283</v>
      </c>
      <c r="Q32" s="101">
        <v>233</v>
      </c>
      <c r="R32" s="107">
        <v>0.82332155477031799</v>
      </c>
      <c r="S32" s="101">
        <v>276</v>
      </c>
      <c r="T32" s="101">
        <v>236</v>
      </c>
      <c r="U32" s="107">
        <v>0.85507246376811596</v>
      </c>
      <c r="V32" s="105">
        <v>462</v>
      </c>
      <c r="W32" s="101">
        <v>407</v>
      </c>
      <c r="X32" s="107">
        <v>0.88095238095238093</v>
      </c>
      <c r="Y32" s="101">
        <v>708</v>
      </c>
      <c r="Z32" s="101">
        <v>481</v>
      </c>
      <c r="AA32" s="107">
        <v>0.67937853107344637</v>
      </c>
      <c r="AB32" s="105">
        <v>307</v>
      </c>
      <c r="AC32" s="101">
        <v>221</v>
      </c>
      <c r="AD32" s="107">
        <v>0.71986970684039087</v>
      </c>
      <c r="AE32" s="101">
        <v>83</v>
      </c>
      <c r="AF32" s="101">
        <v>71</v>
      </c>
      <c r="AG32" s="107">
        <v>0.85542168674698793</v>
      </c>
      <c r="AH32" s="101">
        <v>92</v>
      </c>
      <c r="AI32" s="101">
        <v>61</v>
      </c>
      <c r="AJ32" s="107">
        <v>0.66304347826086951</v>
      </c>
      <c r="AK32" s="101">
        <v>180</v>
      </c>
      <c r="AL32" s="101">
        <v>47</v>
      </c>
      <c r="AM32" s="107">
        <v>0.26111111111111113</v>
      </c>
      <c r="AN32" s="101">
        <v>102</v>
      </c>
      <c r="AO32" s="101">
        <v>5</v>
      </c>
      <c r="AP32" s="107">
        <v>4.9019607843137254E-2</v>
      </c>
      <c r="AQ32" s="101">
        <v>483</v>
      </c>
      <c r="AR32" s="101">
        <v>18</v>
      </c>
      <c r="AS32" s="114">
        <v>3.7267080745341616E-2</v>
      </c>
      <c r="AT32" s="115">
        <v>240</v>
      </c>
      <c r="AU32" s="99">
        <v>155</v>
      </c>
      <c r="AV32" s="110">
        <v>0.64583333333333337</v>
      </c>
      <c r="AW32" s="99">
        <v>1754</v>
      </c>
      <c r="AX32" s="99">
        <v>1375</v>
      </c>
      <c r="AY32" s="110">
        <v>0.7839224629418472</v>
      </c>
      <c r="AZ32" s="99">
        <v>482</v>
      </c>
      <c r="BA32" s="99">
        <v>353</v>
      </c>
      <c r="BB32" s="110">
        <v>0.73236514522821572</v>
      </c>
      <c r="BC32" s="99">
        <v>765</v>
      </c>
      <c r="BD32" s="99">
        <v>70</v>
      </c>
      <c r="BE32" s="111">
        <v>9.1503267973856203E-2</v>
      </c>
      <c r="BF32" s="112">
        <v>5.8534743202416917E-2</v>
      </c>
      <c r="BG32" s="110">
        <v>0.51925981873111782</v>
      </c>
      <c r="BH32" s="110">
        <v>0.13330815709969787</v>
      </c>
      <c r="BI32" s="113">
        <v>0.28889728096676737</v>
      </c>
      <c r="BK32" s="175"/>
    </row>
    <row r="33" spans="1:63" x14ac:dyDescent="0.2">
      <c r="A33" s="164" t="s">
        <v>52</v>
      </c>
      <c r="B33" s="41" t="s">
        <v>299</v>
      </c>
      <c r="C33" s="41" t="s">
        <v>23</v>
      </c>
      <c r="D33" s="42">
        <v>13</v>
      </c>
      <c r="E33" s="41" t="s">
        <v>546</v>
      </c>
      <c r="F33" s="165">
        <v>5</v>
      </c>
      <c r="G33" s="156">
        <v>590</v>
      </c>
      <c r="H33" s="101">
        <v>206</v>
      </c>
      <c r="I33" s="107">
        <v>0.34915254237288135</v>
      </c>
      <c r="J33" s="101">
        <v>89</v>
      </c>
      <c r="K33" s="101">
        <v>40</v>
      </c>
      <c r="L33" s="107">
        <v>0.449438202247191</v>
      </c>
      <c r="M33" s="101">
        <v>185</v>
      </c>
      <c r="N33" s="101">
        <v>171</v>
      </c>
      <c r="O33" s="107">
        <v>0.92432432432432432</v>
      </c>
      <c r="P33" s="101">
        <v>164</v>
      </c>
      <c r="Q33" s="101">
        <v>145</v>
      </c>
      <c r="R33" s="107">
        <v>0.88414634146341464</v>
      </c>
      <c r="S33" s="101">
        <v>168</v>
      </c>
      <c r="T33" s="101">
        <v>132</v>
      </c>
      <c r="U33" s="107">
        <v>0.7857142857142857</v>
      </c>
      <c r="V33" s="105">
        <v>978</v>
      </c>
      <c r="W33" s="101">
        <v>770</v>
      </c>
      <c r="X33" s="107">
        <v>0.787321063394683</v>
      </c>
      <c r="Y33" s="101">
        <v>1648</v>
      </c>
      <c r="Z33" s="101">
        <v>1449</v>
      </c>
      <c r="AA33" s="107">
        <v>0.87924757281553401</v>
      </c>
      <c r="AB33" s="105">
        <v>753</v>
      </c>
      <c r="AC33" s="101">
        <v>723</v>
      </c>
      <c r="AD33" s="107">
        <v>0.96015936254980083</v>
      </c>
      <c r="AE33" s="101">
        <v>232</v>
      </c>
      <c r="AF33" s="101">
        <v>159</v>
      </c>
      <c r="AG33" s="107">
        <v>0.68534482758620685</v>
      </c>
      <c r="AH33" s="101">
        <v>179</v>
      </c>
      <c r="AI33" s="101">
        <v>99</v>
      </c>
      <c r="AJ33" s="107">
        <v>0.55307262569832405</v>
      </c>
      <c r="AK33" s="101">
        <v>442</v>
      </c>
      <c r="AL33" s="101">
        <v>132</v>
      </c>
      <c r="AM33" s="107">
        <v>0.29864253393665158</v>
      </c>
      <c r="AN33" s="101">
        <v>210</v>
      </c>
      <c r="AO33" s="101">
        <v>85</v>
      </c>
      <c r="AP33" s="107">
        <v>0.40476190476190477</v>
      </c>
      <c r="AQ33" s="101">
        <v>353</v>
      </c>
      <c r="AR33" s="101">
        <v>21</v>
      </c>
      <c r="AS33" s="114">
        <v>5.9490084985835696E-2</v>
      </c>
      <c r="AT33" s="115">
        <v>679</v>
      </c>
      <c r="AU33" s="99">
        <v>246</v>
      </c>
      <c r="AV33" s="110">
        <v>0.36229749631811486</v>
      </c>
      <c r="AW33" s="99">
        <v>3143</v>
      </c>
      <c r="AX33" s="99">
        <v>2667</v>
      </c>
      <c r="AY33" s="110">
        <v>0.84855233853006684</v>
      </c>
      <c r="AZ33" s="99">
        <v>1164</v>
      </c>
      <c r="BA33" s="99">
        <v>981</v>
      </c>
      <c r="BB33" s="110">
        <v>0.84278350515463918</v>
      </c>
      <c r="BC33" s="99">
        <v>1005</v>
      </c>
      <c r="BD33" s="99">
        <v>238</v>
      </c>
      <c r="BE33" s="111">
        <v>0.23681592039800994</v>
      </c>
      <c r="BF33" s="112">
        <v>5.0214329454990818E-2</v>
      </c>
      <c r="BG33" s="110">
        <v>0.54439681567666875</v>
      </c>
      <c r="BH33" s="110">
        <v>0.20024494794856093</v>
      </c>
      <c r="BI33" s="113">
        <v>0.20514390691977955</v>
      </c>
      <c r="BK33" s="175"/>
    </row>
    <row r="34" spans="1:63" x14ac:dyDescent="0.2">
      <c r="A34" s="164" t="s">
        <v>53</v>
      </c>
      <c r="B34" s="41" t="s">
        <v>300</v>
      </c>
      <c r="C34" s="41" t="s">
        <v>23</v>
      </c>
      <c r="D34" s="42">
        <v>13</v>
      </c>
      <c r="E34" s="41" t="s">
        <v>546</v>
      </c>
      <c r="F34" s="165">
        <v>5</v>
      </c>
      <c r="G34" s="156">
        <v>52</v>
      </c>
      <c r="H34" s="101">
        <v>25</v>
      </c>
      <c r="I34" s="107">
        <v>0.48076923076923078</v>
      </c>
      <c r="J34" s="101">
        <v>16</v>
      </c>
      <c r="K34" s="101">
        <v>13</v>
      </c>
      <c r="L34" s="107">
        <v>0.8125</v>
      </c>
      <c r="M34" s="101">
        <v>40</v>
      </c>
      <c r="N34" s="101">
        <v>37</v>
      </c>
      <c r="O34" s="107">
        <v>0.92500000000000004</v>
      </c>
      <c r="P34" s="101">
        <v>67</v>
      </c>
      <c r="Q34" s="101">
        <v>57</v>
      </c>
      <c r="R34" s="107">
        <v>0.85074626865671643</v>
      </c>
      <c r="S34" s="101">
        <v>75</v>
      </c>
      <c r="T34" s="101">
        <v>67</v>
      </c>
      <c r="U34" s="107">
        <v>0.89333333333333331</v>
      </c>
      <c r="V34" s="105">
        <v>152</v>
      </c>
      <c r="W34" s="101">
        <v>135</v>
      </c>
      <c r="X34" s="107">
        <v>0.88815789473684215</v>
      </c>
      <c r="Y34" s="101">
        <v>282</v>
      </c>
      <c r="Z34" s="101">
        <v>223</v>
      </c>
      <c r="AA34" s="107">
        <v>0.79078014184397161</v>
      </c>
      <c r="AB34" s="105">
        <v>207</v>
      </c>
      <c r="AC34" s="101">
        <v>164</v>
      </c>
      <c r="AD34" s="107">
        <v>0.79227053140096615</v>
      </c>
      <c r="AE34" s="101">
        <v>49</v>
      </c>
      <c r="AF34" s="101">
        <v>43</v>
      </c>
      <c r="AG34" s="107">
        <v>0.87755102040816324</v>
      </c>
      <c r="AH34" s="101">
        <v>130</v>
      </c>
      <c r="AI34" s="101">
        <v>68</v>
      </c>
      <c r="AJ34" s="107">
        <v>0.52307692307692311</v>
      </c>
      <c r="AK34" s="101">
        <v>42</v>
      </c>
      <c r="AL34" s="101">
        <v>9</v>
      </c>
      <c r="AM34" s="107">
        <v>0.21428571428571427</v>
      </c>
      <c r="AN34" s="101">
        <v>34</v>
      </c>
      <c r="AO34" s="101">
        <v>14</v>
      </c>
      <c r="AP34" s="107">
        <v>0.41176470588235292</v>
      </c>
      <c r="AQ34" s="101">
        <v>103</v>
      </c>
      <c r="AR34" s="101">
        <v>13</v>
      </c>
      <c r="AS34" s="114">
        <v>0.12621359223300971</v>
      </c>
      <c r="AT34" s="115">
        <v>68</v>
      </c>
      <c r="AU34" s="99">
        <v>38</v>
      </c>
      <c r="AV34" s="110">
        <v>0.55882352941176472</v>
      </c>
      <c r="AW34" s="99">
        <v>616</v>
      </c>
      <c r="AX34" s="99">
        <v>519</v>
      </c>
      <c r="AY34" s="110">
        <v>0.84253246753246758</v>
      </c>
      <c r="AZ34" s="99">
        <v>386</v>
      </c>
      <c r="BA34" s="99">
        <v>275</v>
      </c>
      <c r="BB34" s="110">
        <v>0.71243523316062174</v>
      </c>
      <c r="BC34" s="99">
        <v>179</v>
      </c>
      <c r="BD34" s="99">
        <v>36</v>
      </c>
      <c r="BE34" s="111">
        <v>0.2011173184357542</v>
      </c>
      <c r="BF34" s="112">
        <v>3.7586547972304651E-2</v>
      </c>
      <c r="BG34" s="110">
        <v>0.51335311572700293</v>
      </c>
      <c r="BH34" s="110">
        <v>0.27200791295746785</v>
      </c>
      <c r="BI34" s="113">
        <v>0.17705242334322452</v>
      </c>
      <c r="BK34" s="175"/>
    </row>
    <row r="35" spans="1:63" x14ac:dyDescent="0.2">
      <c r="A35" s="164" t="s">
        <v>54</v>
      </c>
      <c r="B35" s="41" t="s">
        <v>301</v>
      </c>
      <c r="C35" s="41" t="s">
        <v>27</v>
      </c>
      <c r="D35" s="42">
        <v>15</v>
      </c>
      <c r="E35" s="41" t="s">
        <v>549</v>
      </c>
      <c r="F35" s="165">
        <v>8</v>
      </c>
      <c r="G35" s="156">
        <v>378</v>
      </c>
      <c r="H35" s="101">
        <v>166</v>
      </c>
      <c r="I35" s="107">
        <v>0.43915343915343913</v>
      </c>
      <c r="J35" s="101">
        <v>122</v>
      </c>
      <c r="K35" s="101">
        <v>60</v>
      </c>
      <c r="L35" s="107">
        <v>0.49180327868852458</v>
      </c>
      <c r="M35" s="101">
        <v>121</v>
      </c>
      <c r="N35" s="101">
        <v>104</v>
      </c>
      <c r="O35" s="107">
        <v>0.85950413223140498</v>
      </c>
      <c r="P35" s="101">
        <v>160</v>
      </c>
      <c r="Q35" s="101">
        <v>78</v>
      </c>
      <c r="R35" s="107">
        <v>0.48749999999999999</v>
      </c>
      <c r="S35" s="101">
        <v>166</v>
      </c>
      <c r="T35" s="101">
        <v>91</v>
      </c>
      <c r="U35" s="107">
        <v>0.54819277108433739</v>
      </c>
      <c r="V35" s="105">
        <v>772</v>
      </c>
      <c r="W35" s="101">
        <v>626</v>
      </c>
      <c r="X35" s="107">
        <v>0.81088082901554404</v>
      </c>
      <c r="Y35" s="101">
        <v>895</v>
      </c>
      <c r="Z35" s="101">
        <v>729</v>
      </c>
      <c r="AA35" s="107">
        <v>0.81452513966480444</v>
      </c>
      <c r="AB35" s="105">
        <v>260</v>
      </c>
      <c r="AC35" s="101">
        <v>242</v>
      </c>
      <c r="AD35" s="107">
        <v>0.93076923076923079</v>
      </c>
      <c r="AE35" s="101">
        <v>89</v>
      </c>
      <c r="AF35" s="101">
        <v>64</v>
      </c>
      <c r="AG35" s="107">
        <v>0.7191011235955056</v>
      </c>
      <c r="AH35" s="101">
        <v>83</v>
      </c>
      <c r="AI35" s="101">
        <v>66</v>
      </c>
      <c r="AJ35" s="107">
        <v>0.79518072289156627</v>
      </c>
      <c r="AK35" s="101">
        <v>151</v>
      </c>
      <c r="AL35" s="101">
        <v>54</v>
      </c>
      <c r="AM35" s="107">
        <v>0.35761589403973509</v>
      </c>
      <c r="AN35" s="101">
        <v>93</v>
      </c>
      <c r="AO35" s="101">
        <v>7</v>
      </c>
      <c r="AP35" s="107">
        <v>7.5268817204301078E-2</v>
      </c>
      <c r="AQ35" s="101">
        <v>223</v>
      </c>
      <c r="AR35" s="101">
        <v>10</v>
      </c>
      <c r="AS35" s="114">
        <v>4.4843049327354258E-2</v>
      </c>
      <c r="AT35" s="115">
        <v>500</v>
      </c>
      <c r="AU35" s="99">
        <v>226</v>
      </c>
      <c r="AV35" s="110">
        <v>0.45200000000000001</v>
      </c>
      <c r="AW35" s="99">
        <v>2114</v>
      </c>
      <c r="AX35" s="99">
        <v>1628</v>
      </c>
      <c r="AY35" s="110">
        <v>0.77010406811731313</v>
      </c>
      <c r="AZ35" s="99">
        <v>432</v>
      </c>
      <c r="BA35" s="99">
        <v>372</v>
      </c>
      <c r="BB35" s="110">
        <v>0.86111111111111116</v>
      </c>
      <c r="BC35" s="99">
        <v>467</v>
      </c>
      <c r="BD35" s="99">
        <v>71</v>
      </c>
      <c r="BE35" s="111">
        <v>0.15203426124197003</v>
      </c>
      <c r="BF35" s="112">
        <v>8.3921277385815077E-2</v>
      </c>
      <c r="BG35" s="110">
        <v>0.60453026364649087</v>
      </c>
      <c r="BH35" s="110">
        <v>0.13813590790939473</v>
      </c>
      <c r="BI35" s="113">
        <v>0.17341255105829931</v>
      </c>
      <c r="BK35" s="175"/>
    </row>
    <row r="36" spans="1:63" x14ac:dyDescent="0.2">
      <c r="A36" s="164" t="s">
        <v>55</v>
      </c>
      <c r="B36" s="41" t="s">
        <v>302</v>
      </c>
      <c r="C36" s="41" t="s">
        <v>22</v>
      </c>
      <c r="D36" s="42">
        <v>9</v>
      </c>
      <c r="E36" s="41" t="s">
        <v>543</v>
      </c>
      <c r="F36" s="165">
        <v>2</v>
      </c>
      <c r="G36" s="156">
        <v>91</v>
      </c>
      <c r="H36" s="101">
        <v>72</v>
      </c>
      <c r="I36" s="107">
        <v>0.79120879120879117</v>
      </c>
      <c r="J36" s="101">
        <v>51</v>
      </c>
      <c r="K36" s="101">
        <v>42</v>
      </c>
      <c r="L36" s="107">
        <v>0.82352941176470584</v>
      </c>
      <c r="M36" s="101">
        <v>28</v>
      </c>
      <c r="N36" s="101">
        <v>28</v>
      </c>
      <c r="O36" s="107">
        <v>1</v>
      </c>
      <c r="P36" s="101">
        <v>29</v>
      </c>
      <c r="Q36" s="101">
        <v>20</v>
      </c>
      <c r="R36" s="107">
        <v>0.68965517241379315</v>
      </c>
      <c r="S36" s="101">
        <v>17</v>
      </c>
      <c r="T36" s="101">
        <v>12</v>
      </c>
      <c r="U36" s="107">
        <v>0.70588235294117652</v>
      </c>
      <c r="V36" s="105">
        <v>198</v>
      </c>
      <c r="W36" s="101">
        <v>172</v>
      </c>
      <c r="X36" s="107">
        <v>0.86868686868686873</v>
      </c>
      <c r="Y36" s="101">
        <v>269</v>
      </c>
      <c r="Z36" s="101">
        <v>230</v>
      </c>
      <c r="AA36" s="107">
        <v>0.85501858736059477</v>
      </c>
      <c r="AB36" s="105">
        <v>121</v>
      </c>
      <c r="AC36" s="101">
        <v>99</v>
      </c>
      <c r="AD36" s="107">
        <v>0.81818181818181823</v>
      </c>
      <c r="AE36" s="101">
        <v>73</v>
      </c>
      <c r="AF36" s="101">
        <v>52</v>
      </c>
      <c r="AG36" s="107">
        <v>0.71232876712328763</v>
      </c>
      <c r="AH36" s="101">
        <v>45</v>
      </c>
      <c r="AI36" s="101">
        <v>16</v>
      </c>
      <c r="AJ36" s="107">
        <v>0.35555555555555557</v>
      </c>
      <c r="AK36" s="101">
        <v>49</v>
      </c>
      <c r="AL36" s="101">
        <v>20</v>
      </c>
      <c r="AM36" s="107">
        <v>0.40816326530612246</v>
      </c>
      <c r="AN36" s="101">
        <v>57</v>
      </c>
      <c r="AO36" s="101">
        <v>0</v>
      </c>
      <c r="AP36" s="107">
        <v>0</v>
      </c>
      <c r="AQ36" s="101">
        <v>87</v>
      </c>
      <c r="AR36" s="101">
        <v>9</v>
      </c>
      <c r="AS36" s="114">
        <v>0.10344827586206896</v>
      </c>
      <c r="AT36" s="115">
        <v>142</v>
      </c>
      <c r="AU36" s="99">
        <v>114</v>
      </c>
      <c r="AV36" s="110">
        <v>0.80281690140845074</v>
      </c>
      <c r="AW36" s="99">
        <v>541</v>
      </c>
      <c r="AX36" s="99">
        <v>462</v>
      </c>
      <c r="AY36" s="110">
        <v>0.85397412199630318</v>
      </c>
      <c r="AZ36" s="99">
        <v>239</v>
      </c>
      <c r="BA36" s="99">
        <v>167</v>
      </c>
      <c r="BB36" s="110">
        <v>0.69874476987447698</v>
      </c>
      <c r="BC36" s="99">
        <v>193</v>
      </c>
      <c r="BD36" s="99">
        <v>29</v>
      </c>
      <c r="BE36" s="111">
        <v>0.15025906735751296</v>
      </c>
      <c r="BF36" s="112">
        <v>0.12179487179487179</v>
      </c>
      <c r="BG36" s="110">
        <v>0.49358974358974361</v>
      </c>
      <c r="BH36" s="110">
        <v>0.17841880341880342</v>
      </c>
      <c r="BI36" s="113">
        <v>0.20619658119658119</v>
      </c>
      <c r="BK36" s="175"/>
    </row>
    <row r="37" spans="1:63" x14ac:dyDescent="0.2">
      <c r="A37" s="164" t="s">
        <v>56</v>
      </c>
      <c r="B37" s="41" t="s">
        <v>303</v>
      </c>
      <c r="C37" s="41" t="s">
        <v>22</v>
      </c>
      <c r="D37" s="42">
        <v>9</v>
      </c>
      <c r="E37" s="41" t="s">
        <v>543</v>
      </c>
      <c r="F37" s="165">
        <v>2</v>
      </c>
      <c r="G37" s="156">
        <v>102</v>
      </c>
      <c r="H37" s="101">
        <v>43</v>
      </c>
      <c r="I37" s="107">
        <v>0.42156862745098039</v>
      </c>
      <c r="J37" s="101">
        <v>9</v>
      </c>
      <c r="K37" s="101">
        <v>9</v>
      </c>
      <c r="L37" s="107">
        <v>1</v>
      </c>
      <c r="M37" s="101">
        <v>79</v>
      </c>
      <c r="N37" s="101">
        <v>79</v>
      </c>
      <c r="O37" s="107">
        <v>1</v>
      </c>
      <c r="P37" s="101">
        <v>67</v>
      </c>
      <c r="Q37" s="101">
        <v>67</v>
      </c>
      <c r="R37" s="107">
        <v>1</v>
      </c>
      <c r="S37" s="101">
        <v>211</v>
      </c>
      <c r="T37" s="101">
        <v>159</v>
      </c>
      <c r="U37" s="107">
        <v>0.75355450236966826</v>
      </c>
      <c r="V37" s="105">
        <v>349</v>
      </c>
      <c r="W37" s="101">
        <v>301</v>
      </c>
      <c r="X37" s="107">
        <v>0.86246418338108888</v>
      </c>
      <c r="Y37" s="101">
        <v>552</v>
      </c>
      <c r="Z37" s="101">
        <v>461</v>
      </c>
      <c r="AA37" s="107">
        <v>0.83514492753623193</v>
      </c>
      <c r="AB37" s="105">
        <v>206</v>
      </c>
      <c r="AC37" s="101">
        <v>148</v>
      </c>
      <c r="AD37" s="107">
        <v>0.71844660194174759</v>
      </c>
      <c r="AE37" s="101">
        <v>61</v>
      </c>
      <c r="AF37" s="101">
        <v>21</v>
      </c>
      <c r="AG37" s="107">
        <v>0.34426229508196721</v>
      </c>
      <c r="AH37" s="101">
        <v>222</v>
      </c>
      <c r="AI37" s="101">
        <v>97</v>
      </c>
      <c r="AJ37" s="107">
        <v>0.43693693693693691</v>
      </c>
      <c r="AK37" s="101">
        <v>167</v>
      </c>
      <c r="AL37" s="101">
        <v>36</v>
      </c>
      <c r="AM37" s="107">
        <v>0.21556886227544911</v>
      </c>
      <c r="AN37" s="101">
        <v>153</v>
      </c>
      <c r="AO37" s="101">
        <v>9</v>
      </c>
      <c r="AP37" s="107">
        <v>5.8823529411764705E-2</v>
      </c>
      <c r="AQ37" s="101">
        <v>275</v>
      </c>
      <c r="AR37" s="101">
        <v>35</v>
      </c>
      <c r="AS37" s="114">
        <v>0.12727272727272726</v>
      </c>
      <c r="AT37" s="115">
        <v>111</v>
      </c>
      <c r="AU37" s="99">
        <v>52</v>
      </c>
      <c r="AV37" s="110">
        <v>0.46846846846846846</v>
      </c>
      <c r="AW37" s="99">
        <v>1258</v>
      </c>
      <c r="AX37" s="99">
        <v>1067</v>
      </c>
      <c r="AY37" s="110">
        <v>0.84817170111287754</v>
      </c>
      <c r="AZ37" s="99">
        <v>489</v>
      </c>
      <c r="BA37" s="99">
        <v>266</v>
      </c>
      <c r="BB37" s="110">
        <v>0.54396728016359919</v>
      </c>
      <c r="BC37" s="99">
        <v>595</v>
      </c>
      <c r="BD37" s="99">
        <v>80</v>
      </c>
      <c r="BE37" s="111">
        <v>0.13445378151260504</v>
      </c>
      <c r="BF37" s="112">
        <v>2.6262626262626262E-2</v>
      </c>
      <c r="BG37" s="110">
        <v>0.53888888888888886</v>
      </c>
      <c r="BH37" s="110">
        <v>0.13434343434343435</v>
      </c>
      <c r="BI37" s="113">
        <v>0.3005050505050505</v>
      </c>
      <c r="BK37" s="175"/>
    </row>
    <row r="38" spans="1:63" x14ac:dyDescent="0.2">
      <c r="A38" s="164" t="s">
        <v>57</v>
      </c>
      <c r="B38" s="41" t="s">
        <v>304</v>
      </c>
      <c r="C38" s="41" t="s">
        <v>21</v>
      </c>
      <c r="D38" s="42">
        <v>3</v>
      </c>
      <c r="E38" s="41" t="s">
        <v>550</v>
      </c>
      <c r="F38" s="165">
        <v>9</v>
      </c>
      <c r="G38" s="156">
        <v>34</v>
      </c>
      <c r="H38" s="101">
        <v>22</v>
      </c>
      <c r="I38" s="107">
        <v>0.6470588235294118</v>
      </c>
      <c r="J38" s="101">
        <v>24</v>
      </c>
      <c r="K38" s="101">
        <v>21</v>
      </c>
      <c r="L38" s="107">
        <v>0.875</v>
      </c>
      <c r="M38" s="101">
        <v>18</v>
      </c>
      <c r="N38" s="101">
        <v>18</v>
      </c>
      <c r="O38" s="107">
        <v>1</v>
      </c>
      <c r="P38" s="101">
        <v>10</v>
      </c>
      <c r="Q38" s="101">
        <v>10</v>
      </c>
      <c r="R38" s="107">
        <v>1</v>
      </c>
      <c r="S38" s="101">
        <v>50</v>
      </c>
      <c r="T38" s="101">
        <v>22</v>
      </c>
      <c r="U38" s="107">
        <v>0.44</v>
      </c>
      <c r="V38" s="105">
        <v>67</v>
      </c>
      <c r="W38" s="101">
        <v>62</v>
      </c>
      <c r="X38" s="107">
        <v>0.92537313432835822</v>
      </c>
      <c r="Y38" s="101">
        <v>85</v>
      </c>
      <c r="Z38" s="101">
        <v>73</v>
      </c>
      <c r="AA38" s="107">
        <v>0.85882352941176465</v>
      </c>
      <c r="AB38" s="105">
        <v>71</v>
      </c>
      <c r="AC38" s="101">
        <v>50</v>
      </c>
      <c r="AD38" s="107">
        <v>0.70422535211267601</v>
      </c>
      <c r="AE38" s="101">
        <v>23</v>
      </c>
      <c r="AF38" s="101">
        <v>18</v>
      </c>
      <c r="AG38" s="107">
        <v>0.78260869565217395</v>
      </c>
      <c r="AH38" s="101">
        <v>42</v>
      </c>
      <c r="AI38" s="101">
        <v>22</v>
      </c>
      <c r="AJ38" s="107">
        <v>0.52380952380952384</v>
      </c>
      <c r="AK38" s="101">
        <v>68</v>
      </c>
      <c r="AL38" s="101">
        <v>34</v>
      </c>
      <c r="AM38" s="107">
        <v>0.5</v>
      </c>
      <c r="AN38" s="101">
        <v>15</v>
      </c>
      <c r="AO38" s="101">
        <v>4</v>
      </c>
      <c r="AP38" s="107">
        <v>0.26666666666666666</v>
      </c>
      <c r="AQ38" s="101">
        <v>49</v>
      </c>
      <c r="AR38" s="101">
        <v>10</v>
      </c>
      <c r="AS38" s="114">
        <v>0.20408163265306123</v>
      </c>
      <c r="AT38" s="115">
        <v>58</v>
      </c>
      <c r="AU38" s="99">
        <v>43</v>
      </c>
      <c r="AV38" s="110">
        <v>0.74137931034482762</v>
      </c>
      <c r="AW38" s="99">
        <v>230</v>
      </c>
      <c r="AX38" s="99">
        <v>185</v>
      </c>
      <c r="AY38" s="110">
        <v>0.80434782608695654</v>
      </c>
      <c r="AZ38" s="99">
        <v>136</v>
      </c>
      <c r="BA38" s="99">
        <v>90</v>
      </c>
      <c r="BB38" s="110">
        <v>0.66176470588235292</v>
      </c>
      <c r="BC38" s="99">
        <v>132</v>
      </c>
      <c r="BD38" s="99">
        <v>48</v>
      </c>
      <c r="BE38" s="111">
        <v>0.36363636363636365</v>
      </c>
      <c r="BF38" s="112">
        <v>9.555555555555556E-2</v>
      </c>
      <c r="BG38" s="110">
        <v>0.41111111111111109</v>
      </c>
      <c r="BH38" s="110">
        <v>0.2</v>
      </c>
      <c r="BI38" s="113">
        <v>0.29333333333333333</v>
      </c>
      <c r="BK38" s="175"/>
    </row>
    <row r="39" spans="1:63" x14ac:dyDescent="0.2">
      <c r="A39" s="164" t="s">
        <v>58</v>
      </c>
      <c r="B39" s="41" t="s">
        <v>305</v>
      </c>
      <c r="C39" s="41" t="s">
        <v>26</v>
      </c>
      <c r="D39" s="42">
        <v>11</v>
      </c>
      <c r="E39" s="41" t="s">
        <v>548</v>
      </c>
      <c r="F39" s="165">
        <v>7</v>
      </c>
      <c r="G39" s="156">
        <v>366</v>
      </c>
      <c r="H39" s="101">
        <v>144</v>
      </c>
      <c r="I39" s="107">
        <v>0.39344262295081966</v>
      </c>
      <c r="J39" s="101">
        <v>93</v>
      </c>
      <c r="K39" s="101">
        <v>84</v>
      </c>
      <c r="L39" s="107">
        <v>0.90322580645161288</v>
      </c>
      <c r="M39" s="101">
        <v>148</v>
      </c>
      <c r="N39" s="101">
        <v>148</v>
      </c>
      <c r="O39" s="107">
        <v>1</v>
      </c>
      <c r="P39" s="101">
        <v>149</v>
      </c>
      <c r="Q39" s="101">
        <v>135</v>
      </c>
      <c r="R39" s="107">
        <v>0.90604026845637586</v>
      </c>
      <c r="S39" s="101">
        <v>205</v>
      </c>
      <c r="T39" s="101">
        <v>175</v>
      </c>
      <c r="U39" s="107">
        <v>0.85365853658536583</v>
      </c>
      <c r="V39" s="105">
        <v>752</v>
      </c>
      <c r="W39" s="101">
        <v>642</v>
      </c>
      <c r="X39" s="107">
        <v>0.85372340425531912</v>
      </c>
      <c r="Y39" s="101">
        <v>1046</v>
      </c>
      <c r="Z39" s="101">
        <v>935</v>
      </c>
      <c r="AA39" s="107">
        <v>0.89388145315487577</v>
      </c>
      <c r="AB39" s="105">
        <v>408</v>
      </c>
      <c r="AC39" s="101">
        <v>303</v>
      </c>
      <c r="AD39" s="107">
        <v>0.74264705882352944</v>
      </c>
      <c r="AE39" s="101">
        <v>142</v>
      </c>
      <c r="AF39" s="101">
        <v>103</v>
      </c>
      <c r="AG39" s="107">
        <v>0.72535211267605637</v>
      </c>
      <c r="AH39" s="101">
        <v>115</v>
      </c>
      <c r="AI39" s="101">
        <v>91</v>
      </c>
      <c r="AJ39" s="107">
        <v>0.79130434782608694</v>
      </c>
      <c r="AK39" s="101">
        <v>158</v>
      </c>
      <c r="AL39" s="101">
        <v>99</v>
      </c>
      <c r="AM39" s="107">
        <v>0.62658227848101267</v>
      </c>
      <c r="AN39" s="101">
        <v>84</v>
      </c>
      <c r="AO39" s="101">
        <v>39</v>
      </c>
      <c r="AP39" s="107">
        <v>0.4642857142857143</v>
      </c>
      <c r="AQ39" s="101">
        <v>109</v>
      </c>
      <c r="AR39" s="101">
        <v>10</v>
      </c>
      <c r="AS39" s="114">
        <v>9.1743119266055051E-2</v>
      </c>
      <c r="AT39" s="115">
        <v>459</v>
      </c>
      <c r="AU39" s="99">
        <v>228</v>
      </c>
      <c r="AV39" s="110">
        <v>0.49673202614379086</v>
      </c>
      <c r="AW39" s="99">
        <v>2300</v>
      </c>
      <c r="AX39" s="99">
        <v>2035</v>
      </c>
      <c r="AY39" s="110">
        <v>0.88478260869565217</v>
      </c>
      <c r="AZ39" s="99">
        <v>665</v>
      </c>
      <c r="BA39" s="99">
        <v>497</v>
      </c>
      <c r="BB39" s="110">
        <v>0.74736842105263157</v>
      </c>
      <c r="BC39" s="99">
        <v>351</v>
      </c>
      <c r="BD39" s="99">
        <v>148</v>
      </c>
      <c r="BE39" s="111">
        <v>0.42165242165242167</v>
      </c>
      <c r="BF39" s="112">
        <v>7.3288331726133082E-2</v>
      </c>
      <c r="BG39" s="110">
        <v>0.65413050466088074</v>
      </c>
      <c r="BH39" s="110">
        <v>0.1597557055609129</v>
      </c>
      <c r="BI39" s="113">
        <v>0.11282545805207329</v>
      </c>
      <c r="BK39" s="175"/>
    </row>
    <row r="40" spans="1:63" x14ac:dyDescent="0.2">
      <c r="A40" s="167" t="s">
        <v>266</v>
      </c>
      <c r="B40" s="41" t="s">
        <v>306</v>
      </c>
      <c r="C40" s="41" t="s">
        <v>28</v>
      </c>
      <c r="D40" s="42">
        <v>7</v>
      </c>
      <c r="E40" s="41" t="s">
        <v>542</v>
      </c>
      <c r="F40" s="165">
        <v>1</v>
      </c>
      <c r="G40" s="156">
        <v>0</v>
      </c>
      <c r="H40" s="101">
        <v>0</v>
      </c>
      <c r="I40" s="107"/>
      <c r="J40" s="101">
        <v>0</v>
      </c>
      <c r="K40" s="101">
        <v>0</v>
      </c>
      <c r="L40" s="107"/>
      <c r="M40" s="101">
        <v>0</v>
      </c>
      <c r="N40" s="101">
        <v>0</v>
      </c>
      <c r="O40" s="107"/>
      <c r="P40" s="101">
        <v>0</v>
      </c>
      <c r="Q40" s="101">
        <v>0</v>
      </c>
      <c r="R40" s="107"/>
      <c r="S40" s="101">
        <v>0</v>
      </c>
      <c r="T40" s="101">
        <v>0</v>
      </c>
      <c r="U40" s="107"/>
      <c r="V40" s="105">
        <v>7</v>
      </c>
      <c r="W40" s="101">
        <v>7</v>
      </c>
      <c r="X40" s="107">
        <v>1</v>
      </c>
      <c r="Y40" s="101">
        <v>0</v>
      </c>
      <c r="Z40" s="101">
        <v>0</v>
      </c>
      <c r="AA40" s="107"/>
      <c r="AB40" s="105">
        <v>0</v>
      </c>
      <c r="AC40" s="101">
        <v>0</v>
      </c>
      <c r="AD40" s="107"/>
      <c r="AE40" s="101">
        <v>4</v>
      </c>
      <c r="AF40" s="101">
        <v>0</v>
      </c>
      <c r="AG40" s="107">
        <v>0</v>
      </c>
      <c r="AH40" s="101">
        <v>2</v>
      </c>
      <c r="AI40" s="101">
        <v>0</v>
      </c>
      <c r="AJ40" s="107">
        <v>0</v>
      </c>
      <c r="AK40" s="101">
        <v>0</v>
      </c>
      <c r="AL40" s="101">
        <v>0</v>
      </c>
      <c r="AM40" s="107"/>
      <c r="AN40" s="101">
        <v>0</v>
      </c>
      <c r="AO40" s="101">
        <v>0</v>
      </c>
      <c r="AP40" s="107"/>
      <c r="AQ40" s="101">
        <v>4</v>
      </c>
      <c r="AR40" s="101">
        <v>0</v>
      </c>
      <c r="AS40" s="114">
        <v>0</v>
      </c>
      <c r="AT40" s="115">
        <v>0</v>
      </c>
      <c r="AU40" s="99">
        <v>0</v>
      </c>
      <c r="AV40" s="110"/>
      <c r="AW40" s="99">
        <v>7</v>
      </c>
      <c r="AX40" s="99">
        <v>7</v>
      </c>
      <c r="AY40" s="110">
        <v>1</v>
      </c>
      <c r="AZ40" s="99">
        <v>6</v>
      </c>
      <c r="BA40" s="99">
        <v>0</v>
      </c>
      <c r="BB40" s="110">
        <v>0</v>
      </c>
      <c r="BC40" s="99">
        <v>4</v>
      </c>
      <c r="BD40" s="99">
        <v>0</v>
      </c>
      <c r="BE40" s="111">
        <v>0</v>
      </c>
      <c r="BF40" s="112">
        <v>0</v>
      </c>
      <c r="BG40" s="110">
        <v>0.63636363636363635</v>
      </c>
      <c r="BH40" s="110">
        <v>0</v>
      </c>
      <c r="BI40" s="113">
        <v>0.36363636363636365</v>
      </c>
      <c r="BK40" s="175"/>
    </row>
    <row r="41" spans="1:63" x14ac:dyDescent="0.2">
      <c r="A41" s="164" t="s">
        <v>59</v>
      </c>
      <c r="B41" s="41" t="s">
        <v>307</v>
      </c>
      <c r="C41" s="41" t="s">
        <v>22</v>
      </c>
      <c r="D41" s="42">
        <v>9</v>
      </c>
      <c r="E41" s="41" t="s">
        <v>542</v>
      </c>
      <c r="F41" s="165">
        <v>1</v>
      </c>
      <c r="G41" s="156">
        <v>110</v>
      </c>
      <c r="H41" s="101">
        <v>13</v>
      </c>
      <c r="I41" s="107">
        <v>0.11818181818181818</v>
      </c>
      <c r="J41" s="101">
        <v>66</v>
      </c>
      <c r="K41" s="101">
        <v>36</v>
      </c>
      <c r="L41" s="107">
        <v>0.54545454545454541</v>
      </c>
      <c r="M41" s="101">
        <v>192</v>
      </c>
      <c r="N41" s="101">
        <v>192</v>
      </c>
      <c r="O41" s="107">
        <v>1</v>
      </c>
      <c r="P41" s="101">
        <v>381</v>
      </c>
      <c r="Q41" s="101">
        <v>311</v>
      </c>
      <c r="R41" s="107">
        <v>0.81627296587926512</v>
      </c>
      <c r="S41" s="101">
        <v>68</v>
      </c>
      <c r="T41" s="101">
        <v>68</v>
      </c>
      <c r="U41" s="107">
        <v>1</v>
      </c>
      <c r="V41" s="105">
        <v>461</v>
      </c>
      <c r="W41" s="101">
        <v>408</v>
      </c>
      <c r="X41" s="107">
        <v>0.88503253796095449</v>
      </c>
      <c r="Y41" s="101">
        <v>458</v>
      </c>
      <c r="Z41" s="101">
        <v>438</v>
      </c>
      <c r="AA41" s="107">
        <v>0.95633187772925765</v>
      </c>
      <c r="AB41" s="105">
        <v>292</v>
      </c>
      <c r="AC41" s="101">
        <v>219</v>
      </c>
      <c r="AD41" s="107">
        <v>0.75</v>
      </c>
      <c r="AE41" s="101">
        <v>137</v>
      </c>
      <c r="AF41" s="101">
        <v>89</v>
      </c>
      <c r="AG41" s="107">
        <v>0.64963503649635035</v>
      </c>
      <c r="AH41" s="101">
        <v>142</v>
      </c>
      <c r="AI41" s="101">
        <v>68</v>
      </c>
      <c r="AJ41" s="107">
        <v>0.47887323943661969</v>
      </c>
      <c r="AK41" s="101">
        <v>150</v>
      </c>
      <c r="AL41" s="101">
        <v>57</v>
      </c>
      <c r="AM41" s="107">
        <v>0.38</v>
      </c>
      <c r="AN41" s="101">
        <v>105</v>
      </c>
      <c r="AO41" s="101">
        <v>0</v>
      </c>
      <c r="AP41" s="107">
        <v>0</v>
      </c>
      <c r="AQ41" s="101">
        <v>160</v>
      </c>
      <c r="AR41" s="101">
        <v>0</v>
      </c>
      <c r="AS41" s="114">
        <v>0</v>
      </c>
      <c r="AT41" s="115">
        <v>176</v>
      </c>
      <c r="AU41" s="99">
        <v>49</v>
      </c>
      <c r="AV41" s="110">
        <v>0.27840909090909088</v>
      </c>
      <c r="AW41" s="99">
        <v>1560</v>
      </c>
      <c r="AX41" s="99">
        <v>1417</v>
      </c>
      <c r="AY41" s="110">
        <v>0.90833333333333333</v>
      </c>
      <c r="AZ41" s="99">
        <v>571</v>
      </c>
      <c r="BA41" s="99">
        <v>376</v>
      </c>
      <c r="BB41" s="110">
        <v>0.65849387040280205</v>
      </c>
      <c r="BC41" s="99">
        <v>415</v>
      </c>
      <c r="BD41" s="99">
        <v>57</v>
      </c>
      <c r="BE41" s="111">
        <v>0.13734939759036144</v>
      </c>
      <c r="BF41" s="112">
        <v>2.1710234824988923E-2</v>
      </c>
      <c r="BG41" s="110">
        <v>0.62782454585733272</v>
      </c>
      <c r="BH41" s="110">
        <v>0.16659282233052725</v>
      </c>
      <c r="BI41" s="113">
        <v>0.18387239698715108</v>
      </c>
      <c r="BK41" s="175"/>
    </row>
    <row r="42" spans="1:63" x14ac:dyDescent="0.2">
      <c r="A42" s="164" t="s">
        <v>60</v>
      </c>
      <c r="B42" s="41" t="s">
        <v>308</v>
      </c>
      <c r="C42" s="41" t="s">
        <v>22</v>
      </c>
      <c r="D42" s="42">
        <v>9</v>
      </c>
      <c r="E42" s="41" t="s">
        <v>544</v>
      </c>
      <c r="F42" s="165">
        <v>3</v>
      </c>
      <c r="G42" s="156">
        <v>132</v>
      </c>
      <c r="H42" s="101">
        <v>33</v>
      </c>
      <c r="I42" s="107">
        <v>0.25</v>
      </c>
      <c r="J42" s="101">
        <v>77</v>
      </c>
      <c r="K42" s="101">
        <v>68</v>
      </c>
      <c r="L42" s="107">
        <v>0.88311688311688308</v>
      </c>
      <c r="M42" s="101">
        <v>82</v>
      </c>
      <c r="N42" s="101">
        <v>82</v>
      </c>
      <c r="O42" s="107">
        <v>1</v>
      </c>
      <c r="P42" s="101">
        <v>218</v>
      </c>
      <c r="Q42" s="101">
        <v>181</v>
      </c>
      <c r="R42" s="107">
        <v>0.83027522935779818</v>
      </c>
      <c r="S42" s="101">
        <v>208</v>
      </c>
      <c r="T42" s="101">
        <v>181</v>
      </c>
      <c r="U42" s="107">
        <v>0.87019230769230771</v>
      </c>
      <c r="V42" s="105">
        <v>518</v>
      </c>
      <c r="W42" s="101">
        <v>476</v>
      </c>
      <c r="X42" s="107">
        <v>0.91891891891891897</v>
      </c>
      <c r="Y42" s="101">
        <v>771</v>
      </c>
      <c r="Z42" s="101">
        <v>644</v>
      </c>
      <c r="AA42" s="107">
        <v>0.83527885862516216</v>
      </c>
      <c r="AB42" s="105">
        <v>352</v>
      </c>
      <c r="AC42" s="101">
        <v>284</v>
      </c>
      <c r="AD42" s="107">
        <v>0.80681818181818177</v>
      </c>
      <c r="AE42" s="101">
        <v>117</v>
      </c>
      <c r="AF42" s="101">
        <v>109</v>
      </c>
      <c r="AG42" s="107">
        <v>0.93162393162393164</v>
      </c>
      <c r="AH42" s="101">
        <v>161</v>
      </c>
      <c r="AI42" s="101">
        <v>80</v>
      </c>
      <c r="AJ42" s="107">
        <v>0.49689440993788819</v>
      </c>
      <c r="AK42" s="101">
        <v>181</v>
      </c>
      <c r="AL42" s="101">
        <v>46</v>
      </c>
      <c r="AM42" s="107">
        <v>0.2541436464088398</v>
      </c>
      <c r="AN42" s="101">
        <v>150</v>
      </c>
      <c r="AO42" s="101">
        <v>53</v>
      </c>
      <c r="AP42" s="107">
        <v>0.35333333333333333</v>
      </c>
      <c r="AQ42" s="101">
        <v>276</v>
      </c>
      <c r="AR42" s="101">
        <v>0</v>
      </c>
      <c r="AS42" s="114">
        <v>0</v>
      </c>
      <c r="AT42" s="115">
        <v>209</v>
      </c>
      <c r="AU42" s="99">
        <v>101</v>
      </c>
      <c r="AV42" s="110">
        <v>0.48325358851674644</v>
      </c>
      <c r="AW42" s="99">
        <v>1797</v>
      </c>
      <c r="AX42" s="99">
        <v>1564</v>
      </c>
      <c r="AY42" s="110">
        <v>0.87033945464663331</v>
      </c>
      <c r="AZ42" s="99">
        <v>630</v>
      </c>
      <c r="BA42" s="99">
        <v>473</v>
      </c>
      <c r="BB42" s="110">
        <v>0.75079365079365079</v>
      </c>
      <c r="BC42" s="99">
        <v>607</v>
      </c>
      <c r="BD42" s="99">
        <v>99</v>
      </c>
      <c r="BE42" s="111">
        <v>0.1630971993410214</v>
      </c>
      <c r="BF42" s="112">
        <v>3.6794171220400726E-2</v>
      </c>
      <c r="BG42" s="110">
        <v>0.5697632058287796</v>
      </c>
      <c r="BH42" s="110">
        <v>0.17231329690346084</v>
      </c>
      <c r="BI42" s="113">
        <v>0.22112932604735883</v>
      </c>
      <c r="BK42" s="175"/>
    </row>
    <row r="43" spans="1:63" x14ac:dyDescent="0.2">
      <c r="A43" s="164" t="s">
        <v>61</v>
      </c>
      <c r="B43" s="41" t="s">
        <v>309</v>
      </c>
      <c r="C43" s="41" t="s">
        <v>27</v>
      </c>
      <c r="D43" s="42">
        <v>15</v>
      </c>
      <c r="E43" s="41" t="s">
        <v>547</v>
      </c>
      <c r="F43" s="165">
        <v>6</v>
      </c>
      <c r="G43" s="156">
        <v>221</v>
      </c>
      <c r="H43" s="101">
        <v>102</v>
      </c>
      <c r="I43" s="107">
        <v>0.46153846153846156</v>
      </c>
      <c r="J43" s="101">
        <v>93</v>
      </c>
      <c r="K43" s="101">
        <v>93</v>
      </c>
      <c r="L43" s="107">
        <v>1</v>
      </c>
      <c r="M43" s="101">
        <v>63</v>
      </c>
      <c r="N43" s="101">
        <v>63</v>
      </c>
      <c r="O43" s="107">
        <v>1</v>
      </c>
      <c r="P43" s="101">
        <v>191</v>
      </c>
      <c r="Q43" s="101">
        <v>191</v>
      </c>
      <c r="R43" s="107">
        <v>1</v>
      </c>
      <c r="S43" s="101">
        <v>191</v>
      </c>
      <c r="T43" s="101">
        <v>174</v>
      </c>
      <c r="U43" s="107">
        <v>0.91099476439790572</v>
      </c>
      <c r="V43" s="105">
        <v>546</v>
      </c>
      <c r="W43" s="101">
        <v>535</v>
      </c>
      <c r="X43" s="107">
        <v>0.97985347985347981</v>
      </c>
      <c r="Y43" s="101">
        <v>947</v>
      </c>
      <c r="Z43" s="101">
        <v>859</v>
      </c>
      <c r="AA43" s="107">
        <v>0.90707497360084477</v>
      </c>
      <c r="AB43" s="105">
        <v>321</v>
      </c>
      <c r="AC43" s="101">
        <v>251</v>
      </c>
      <c r="AD43" s="107">
        <v>0.7819314641744548</v>
      </c>
      <c r="AE43" s="101">
        <v>123</v>
      </c>
      <c r="AF43" s="101">
        <v>79</v>
      </c>
      <c r="AG43" s="107">
        <v>0.64227642276422769</v>
      </c>
      <c r="AH43" s="101">
        <v>123</v>
      </c>
      <c r="AI43" s="101">
        <v>101</v>
      </c>
      <c r="AJ43" s="107">
        <v>0.82113821138211385</v>
      </c>
      <c r="AK43" s="101">
        <v>284</v>
      </c>
      <c r="AL43" s="101">
        <v>60</v>
      </c>
      <c r="AM43" s="107">
        <v>0.21126760563380281</v>
      </c>
      <c r="AN43" s="101">
        <v>61</v>
      </c>
      <c r="AO43" s="101">
        <v>20</v>
      </c>
      <c r="AP43" s="107">
        <v>0.32786885245901637</v>
      </c>
      <c r="AQ43" s="101">
        <v>173</v>
      </c>
      <c r="AR43" s="101">
        <v>0</v>
      </c>
      <c r="AS43" s="114">
        <v>0</v>
      </c>
      <c r="AT43" s="115">
        <v>314</v>
      </c>
      <c r="AU43" s="99">
        <v>195</v>
      </c>
      <c r="AV43" s="110">
        <v>0.62101910828025475</v>
      </c>
      <c r="AW43" s="99">
        <v>1938</v>
      </c>
      <c r="AX43" s="99">
        <v>1822</v>
      </c>
      <c r="AY43" s="110">
        <v>0.9401444788441693</v>
      </c>
      <c r="AZ43" s="99">
        <v>567</v>
      </c>
      <c r="BA43" s="99">
        <v>431</v>
      </c>
      <c r="BB43" s="110">
        <v>0.76014109347442682</v>
      </c>
      <c r="BC43" s="99">
        <v>518</v>
      </c>
      <c r="BD43" s="99">
        <v>80</v>
      </c>
      <c r="BE43" s="111">
        <v>0.15444015444015444</v>
      </c>
      <c r="BF43" s="112">
        <v>6.5745111260957514E-2</v>
      </c>
      <c r="BG43" s="110">
        <v>0.61429534726904922</v>
      </c>
      <c r="BH43" s="110">
        <v>0.14531355360755227</v>
      </c>
      <c r="BI43" s="113">
        <v>0.17464598786244101</v>
      </c>
      <c r="BK43" s="175"/>
    </row>
    <row r="44" spans="1:63" x14ac:dyDescent="0.2">
      <c r="A44" s="164" t="s">
        <v>62</v>
      </c>
      <c r="B44" s="41" t="s">
        <v>310</v>
      </c>
      <c r="C44" s="41" t="s">
        <v>23</v>
      </c>
      <c r="D44" s="42">
        <v>13</v>
      </c>
      <c r="E44" s="41" t="s">
        <v>546</v>
      </c>
      <c r="F44" s="165">
        <v>5</v>
      </c>
      <c r="G44" s="156">
        <v>84</v>
      </c>
      <c r="H44" s="101">
        <v>42</v>
      </c>
      <c r="I44" s="107">
        <v>0.5</v>
      </c>
      <c r="J44" s="101">
        <v>22</v>
      </c>
      <c r="K44" s="101">
        <v>22</v>
      </c>
      <c r="L44" s="107">
        <v>1</v>
      </c>
      <c r="M44" s="101">
        <v>80</v>
      </c>
      <c r="N44" s="101">
        <v>70</v>
      </c>
      <c r="O44" s="107">
        <v>0.875</v>
      </c>
      <c r="P44" s="101">
        <v>85</v>
      </c>
      <c r="Q44" s="101">
        <v>85</v>
      </c>
      <c r="R44" s="107">
        <v>1</v>
      </c>
      <c r="S44" s="101">
        <v>108</v>
      </c>
      <c r="T44" s="101">
        <v>102</v>
      </c>
      <c r="U44" s="107">
        <v>0.94444444444444442</v>
      </c>
      <c r="V44" s="105">
        <v>346</v>
      </c>
      <c r="W44" s="101">
        <v>323</v>
      </c>
      <c r="X44" s="107">
        <v>0.93352601156069359</v>
      </c>
      <c r="Y44" s="101">
        <v>466</v>
      </c>
      <c r="Z44" s="101">
        <v>412</v>
      </c>
      <c r="AA44" s="107">
        <v>0.88412017167381973</v>
      </c>
      <c r="AB44" s="105">
        <v>189</v>
      </c>
      <c r="AC44" s="101">
        <v>149</v>
      </c>
      <c r="AD44" s="107">
        <v>0.78835978835978837</v>
      </c>
      <c r="AE44" s="101">
        <v>133</v>
      </c>
      <c r="AF44" s="101">
        <v>103</v>
      </c>
      <c r="AG44" s="107">
        <v>0.77443609022556392</v>
      </c>
      <c r="AH44" s="101">
        <v>103</v>
      </c>
      <c r="AI44" s="101">
        <v>55</v>
      </c>
      <c r="AJ44" s="107">
        <v>0.53398058252427183</v>
      </c>
      <c r="AK44" s="101">
        <v>88</v>
      </c>
      <c r="AL44" s="101">
        <v>41</v>
      </c>
      <c r="AM44" s="107">
        <v>0.46590909090909088</v>
      </c>
      <c r="AN44" s="101">
        <v>97</v>
      </c>
      <c r="AO44" s="101">
        <v>47</v>
      </c>
      <c r="AP44" s="107">
        <v>0.4845360824742268</v>
      </c>
      <c r="AQ44" s="101">
        <v>123</v>
      </c>
      <c r="AR44" s="101">
        <v>19</v>
      </c>
      <c r="AS44" s="114">
        <v>0.15447154471544716</v>
      </c>
      <c r="AT44" s="115">
        <v>106</v>
      </c>
      <c r="AU44" s="99">
        <v>64</v>
      </c>
      <c r="AV44" s="110">
        <v>0.60377358490566035</v>
      </c>
      <c r="AW44" s="99">
        <v>1085</v>
      </c>
      <c r="AX44" s="99">
        <v>992</v>
      </c>
      <c r="AY44" s="110">
        <v>0.91428571428571426</v>
      </c>
      <c r="AZ44" s="99">
        <v>425</v>
      </c>
      <c r="BA44" s="99">
        <v>307</v>
      </c>
      <c r="BB44" s="110">
        <v>0.72235294117647064</v>
      </c>
      <c r="BC44" s="99">
        <v>308</v>
      </c>
      <c r="BD44" s="99">
        <v>107</v>
      </c>
      <c r="BE44" s="111">
        <v>0.34740259740259738</v>
      </c>
      <c r="BF44" s="112">
        <v>3.8300418910831836E-2</v>
      </c>
      <c r="BG44" s="110">
        <v>0.59365649311789348</v>
      </c>
      <c r="BH44" s="110">
        <v>0.18372232196289648</v>
      </c>
      <c r="BI44" s="113">
        <v>0.18432076600837821</v>
      </c>
      <c r="BK44" s="175"/>
    </row>
    <row r="45" spans="1:63" x14ac:dyDescent="0.2">
      <c r="A45" s="164" t="s">
        <v>63</v>
      </c>
      <c r="B45" s="41">
        <v>10100</v>
      </c>
      <c r="C45" s="41" t="s">
        <v>28</v>
      </c>
      <c r="D45" s="42">
        <v>7</v>
      </c>
      <c r="E45" s="41" t="s">
        <v>542</v>
      </c>
      <c r="F45" s="165">
        <v>1</v>
      </c>
      <c r="G45" s="156">
        <v>60</v>
      </c>
      <c r="H45" s="101">
        <v>28</v>
      </c>
      <c r="I45" s="107">
        <v>0.46666666666666667</v>
      </c>
      <c r="J45" s="101">
        <v>41</v>
      </c>
      <c r="K45" s="101">
        <v>41</v>
      </c>
      <c r="L45" s="107">
        <v>1</v>
      </c>
      <c r="M45" s="101">
        <v>29</v>
      </c>
      <c r="N45" s="101">
        <v>29</v>
      </c>
      <c r="O45" s="107">
        <v>1</v>
      </c>
      <c r="P45" s="101">
        <v>63</v>
      </c>
      <c r="Q45" s="101">
        <v>63</v>
      </c>
      <c r="R45" s="107">
        <v>1</v>
      </c>
      <c r="S45" s="101">
        <v>33</v>
      </c>
      <c r="T45" s="101">
        <v>33</v>
      </c>
      <c r="U45" s="107">
        <v>1</v>
      </c>
      <c r="V45" s="105">
        <v>127</v>
      </c>
      <c r="W45" s="101">
        <v>78</v>
      </c>
      <c r="X45" s="107">
        <v>0.61417322834645671</v>
      </c>
      <c r="Y45" s="101">
        <v>77</v>
      </c>
      <c r="Z45" s="101">
        <v>64</v>
      </c>
      <c r="AA45" s="107">
        <v>0.83116883116883122</v>
      </c>
      <c r="AB45" s="105">
        <v>100</v>
      </c>
      <c r="AC45" s="101">
        <v>85</v>
      </c>
      <c r="AD45" s="107">
        <v>0.85</v>
      </c>
      <c r="AE45" s="101">
        <v>13</v>
      </c>
      <c r="AF45" s="101">
        <v>8</v>
      </c>
      <c r="AG45" s="107">
        <v>0.61538461538461542</v>
      </c>
      <c r="AH45" s="101">
        <v>21</v>
      </c>
      <c r="AI45" s="101">
        <v>10</v>
      </c>
      <c r="AJ45" s="107">
        <v>0.47619047619047616</v>
      </c>
      <c r="AK45" s="101">
        <v>43</v>
      </c>
      <c r="AL45" s="101">
        <v>9</v>
      </c>
      <c r="AM45" s="107">
        <v>0.20930232558139536</v>
      </c>
      <c r="AN45" s="101">
        <v>22</v>
      </c>
      <c r="AO45" s="101">
        <v>0</v>
      </c>
      <c r="AP45" s="107">
        <v>0</v>
      </c>
      <c r="AQ45" s="101">
        <v>38</v>
      </c>
      <c r="AR45" s="101">
        <v>3</v>
      </c>
      <c r="AS45" s="114">
        <v>7.8947368421052627E-2</v>
      </c>
      <c r="AT45" s="115">
        <v>101</v>
      </c>
      <c r="AU45" s="99">
        <v>69</v>
      </c>
      <c r="AV45" s="110">
        <v>0.68316831683168322</v>
      </c>
      <c r="AW45" s="99">
        <v>329</v>
      </c>
      <c r="AX45" s="99">
        <v>267</v>
      </c>
      <c r="AY45" s="110">
        <v>0.81155015197568392</v>
      </c>
      <c r="AZ45" s="99">
        <v>134</v>
      </c>
      <c r="BA45" s="99">
        <v>103</v>
      </c>
      <c r="BB45" s="110">
        <v>0.76865671641791045</v>
      </c>
      <c r="BC45" s="99">
        <v>103</v>
      </c>
      <c r="BD45" s="99">
        <v>12</v>
      </c>
      <c r="BE45" s="111">
        <v>0.11650485436893204</v>
      </c>
      <c r="BF45" s="112">
        <v>0.12730627306273062</v>
      </c>
      <c r="BG45" s="110">
        <v>0.49261992619926198</v>
      </c>
      <c r="BH45" s="110">
        <v>0.1900369003690037</v>
      </c>
      <c r="BI45" s="113">
        <v>0.1900369003690037</v>
      </c>
      <c r="BK45" s="175"/>
    </row>
    <row r="46" spans="1:63" x14ac:dyDescent="0.2">
      <c r="A46" s="164" t="s">
        <v>64</v>
      </c>
      <c r="B46" s="41">
        <v>10660</v>
      </c>
      <c r="C46" s="41" t="s">
        <v>25</v>
      </c>
      <c r="D46" s="42">
        <v>1</v>
      </c>
      <c r="E46" s="41" t="s">
        <v>543</v>
      </c>
      <c r="F46" s="165">
        <v>2</v>
      </c>
      <c r="G46" s="156">
        <v>43</v>
      </c>
      <c r="H46" s="101">
        <v>19</v>
      </c>
      <c r="I46" s="107">
        <v>0.44186046511627908</v>
      </c>
      <c r="J46" s="101">
        <v>36</v>
      </c>
      <c r="K46" s="101">
        <v>27</v>
      </c>
      <c r="L46" s="107">
        <v>0.75</v>
      </c>
      <c r="M46" s="101">
        <v>31</v>
      </c>
      <c r="N46" s="101">
        <v>25</v>
      </c>
      <c r="O46" s="107">
        <v>0.80645161290322576</v>
      </c>
      <c r="P46" s="101">
        <v>36</v>
      </c>
      <c r="Q46" s="101">
        <v>36</v>
      </c>
      <c r="R46" s="107">
        <v>1</v>
      </c>
      <c r="S46" s="101">
        <v>46</v>
      </c>
      <c r="T46" s="101">
        <v>33</v>
      </c>
      <c r="U46" s="107">
        <v>0.71739130434782605</v>
      </c>
      <c r="V46" s="105">
        <v>121</v>
      </c>
      <c r="W46" s="101">
        <v>114</v>
      </c>
      <c r="X46" s="107">
        <v>0.94214876033057848</v>
      </c>
      <c r="Y46" s="101">
        <v>155</v>
      </c>
      <c r="Z46" s="101">
        <v>155</v>
      </c>
      <c r="AA46" s="107">
        <v>1</v>
      </c>
      <c r="AB46" s="105">
        <v>57</v>
      </c>
      <c r="AC46" s="101">
        <v>47</v>
      </c>
      <c r="AD46" s="107">
        <v>0.82456140350877194</v>
      </c>
      <c r="AE46" s="101">
        <v>55</v>
      </c>
      <c r="AF46" s="101">
        <v>39</v>
      </c>
      <c r="AG46" s="107">
        <v>0.70909090909090911</v>
      </c>
      <c r="AH46" s="101">
        <v>85</v>
      </c>
      <c r="AI46" s="101">
        <v>52</v>
      </c>
      <c r="AJ46" s="107">
        <v>0.61176470588235299</v>
      </c>
      <c r="AK46" s="101">
        <v>87</v>
      </c>
      <c r="AL46" s="101">
        <v>28</v>
      </c>
      <c r="AM46" s="107">
        <v>0.32183908045977011</v>
      </c>
      <c r="AN46" s="101">
        <v>49</v>
      </c>
      <c r="AO46" s="101">
        <v>5</v>
      </c>
      <c r="AP46" s="107">
        <v>0.10204081632653061</v>
      </c>
      <c r="AQ46" s="101">
        <v>82</v>
      </c>
      <c r="AR46" s="101">
        <v>0</v>
      </c>
      <c r="AS46" s="114">
        <v>0</v>
      </c>
      <c r="AT46" s="115">
        <v>79</v>
      </c>
      <c r="AU46" s="99">
        <v>46</v>
      </c>
      <c r="AV46" s="110">
        <v>0.58227848101265822</v>
      </c>
      <c r="AW46" s="99">
        <v>389</v>
      </c>
      <c r="AX46" s="99">
        <v>363</v>
      </c>
      <c r="AY46" s="110">
        <v>0.93316195372750643</v>
      </c>
      <c r="AZ46" s="99">
        <v>197</v>
      </c>
      <c r="BA46" s="99">
        <v>138</v>
      </c>
      <c r="BB46" s="110">
        <v>0.70050761421319796</v>
      </c>
      <c r="BC46" s="99">
        <v>218</v>
      </c>
      <c r="BD46" s="99">
        <v>33</v>
      </c>
      <c r="BE46" s="111">
        <v>0.15137614678899083</v>
      </c>
      <c r="BF46" s="112">
        <v>6.0130718954248367E-2</v>
      </c>
      <c r="BG46" s="110">
        <v>0.47450980392156861</v>
      </c>
      <c r="BH46" s="110">
        <v>0.1803921568627451</v>
      </c>
      <c r="BI46" s="113">
        <v>0.2849673202614379</v>
      </c>
      <c r="BK46" s="175"/>
    </row>
    <row r="47" spans="1:63" x14ac:dyDescent="0.2">
      <c r="A47" s="167" t="s">
        <v>2</v>
      </c>
      <c r="B47" s="41">
        <v>11220</v>
      </c>
      <c r="C47" s="41" t="s">
        <v>28</v>
      </c>
      <c r="D47" s="42">
        <v>7</v>
      </c>
      <c r="E47" s="41" t="s">
        <v>542</v>
      </c>
      <c r="F47" s="165">
        <v>1</v>
      </c>
      <c r="G47" s="156">
        <v>0</v>
      </c>
      <c r="H47" s="101">
        <v>0</v>
      </c>
      <c r="I47" s="107"/>
      <c r="J47" s="101">
        <v>0</v>
      </c>
      <c r="K47" s="101">
        <v>0</v>
      </c>
      <c r="L47" s="107"/>
      <c r="M47" s="101">
        <v>0</v>
      </c>
      <c r="N47" s="101">
        <v>0</v>
      </c>
      <c r="O47" s="107"/>
      <c r="P47" s="101">
        <v>0</v>
      </c>
      <c r="Q47" s="101">
        <v>0</v>
      </c>
      <c r="R47" s="107"/>
      <c r="S47" s="101">
        <v>0</v>
      </c>
      <c r="T47" s="101">
        <v>0</v>
      </c>
      <c r="U47" s="107"/>
      <c r="V47" s="105">
        <v>0</v>
      </c>
      <c r="W47" s="101">
        <v>0</v>
      </c>
      <c r="X47" s="107"/>
      <c r="Y47" s="101">
        <v>0</v>
      </c>
      <c r="Z47" s="101">
        <v>0</v>
      </c>
      <c r="AA47" s="107"/>
      <c r="AB47" s="105">
        <v>0</v>
      </c>
      <c r="AC47" s="101">
        <v>0</v>
      </c>
      <c r="AD47" s="107"/>
      <c r="AE47" s="101">
        <v>0</v>
      </c>
      <c r="AF47" s="101">
        <v>0</v>
      </c>
      <c r="AG47" s="107"/>
      <c r="AH47" s="101">
        <v>0</v>
      </c>
      <c r="AI47" s="101">
        <v>0</v>
      </c>
      <c r="AJ47" s="107"/>
      <c r="AK47" s="101">
        <v>0</v>
      </c>
      <c r="AL47" s="101">
        <v>0</v>
      </c>
      <c r="AM47" s="107"/>
      <c r="AN47" s="101">
        <v>0</v>
      </c>
      <c r="AO47" s="101">
        <v>0</v>
      </c>
      <c r="AP47" s="107"/>
      <c r="AQ47" s="101">
        <v>0</v>
      </c>
      <c r="AR47" s="101">
        <v>0</v>
      </c>
      <c r="AS47" s="114"/>
      <c r="AT47" s="115">
        <v>0</v>
      </c>
      <c r="AU47" s="99">
        <v>0</v>
      </c>
      <c r="AV47" s="110"/>
      <c r="AW47" s="99">
        <v>0</v>
      </c>
      <c r="AX47" s="99">
        <v>0</v>
      </c>
      <c r="AY47" s="110"/>
      <c r="AZ47" s="99">
        <v>0</v>
      </c>
      <c r="BA47" s="99">
        <v>0</v>
      </c>
      <c r="BB47" s="110"/>
      <c r="BC47" s="99">
        <v>0</v>
      </c>
      <c r="BD47" s="99">
        <v>0</v>
      </c>
      <c r="BE47" s="111"/>
      <c r="BF47" s="112"/>
      <c r="BG47" s="110"/>
      <c r="BH47" s="110"/>
      <c r="BI47" s="113"/>
      <c r="BK47" s="175"/>
    </row>
    <row r="48" spans="1:63" x14ac:dyDescent="0.2">
      <c r="A48" s="164" t="s">
        <v>65</v>
      </c>
      <c r="B48" s="41">
        <v>11380</v>
      </c>
      <c r="C48" s="41" t="s">
        <v>20</v>
      </c>
      <c r="D48" s="42">
        <v>19</v>
      </c>
      <c r="E48" s="41" t="s">
        <v>544</v>
      </c>
      <c r="F48" s="165">
        <v>3</v>
      </c>
      <c r="G48" s="156">
        <v>180</v>
      </c>
      <c r="H48" s="101">
        <v>99</v>
      </c>
      <c r="I48" s="107">
        <v>0.55000000000000004</v>
      </c>
      <c r="J48" s="101">
        <v>20</v>
      </c>
      <c r="K48" s="101">
        <v>20</v>
      </c>
      <c r="L48" s="107">
        <v>1</v>
      </c>
      <c r="M48" s="101">
        <v>108</v>
      </c>
      <c r="N48" s="101">
        <v>108</v>
      </c>
      <c r="O48" s="107">
        <v>1</v>
      </c>
      <c r="P48" s="101">
        <v>327</v>
      </c>
      <c r="Q48" s="101">
        <v>327</v>
      </c>
      <c r="R48" s="107">
        <v>1</v>
      </c>
      <c r="S48" s="101">
        <v>352</v>
      </c>
      <c r="T48" s="101">
        <v>352</v>
      </c>
      <c r="U48" s="107">
        <v>1</v>
      </c>
      <c r="V48" s="105">
        <v>534</v>
      </c>
      <c r="W48" s="101">
        <v>467</v>
      </c>
      <c r="X48" s="107">
        <v>0.87453183520599254</v>
      </c>
      <c r="Y48" s="101">
        <v>1101</v>
      </c>
      <c r="Z48" s="101">
        <v>884</v>
      </c>
      <c r="AA48" s="107">
        <v>0.80290644868301542</v>
      </c>
      <c r="AB48" s="105">
        <v>309</v>
      </c>
      <c r="AC48" s="101">
        <v>253</v>
      </c>
      <c r="AD48" s="107">
        <v>0.81877022653721687</v>
      </c>
      <c r="AE48" s="101">
        <v>186</v>
      </c>
      <c r="AF48" s="101">
        <v>171</v>
      </c>
      <c r="AG48" s="107">
        <v>0.91935483870967738</v>
      </c>
      <c r="AH48" s="101">
        <v>287</v>
      </c>
      <c r="AI48" s="101">
        <v>175</v>
      </c>
      <c r="AJ48" s="107">
        <v>0.6097560975609756</v>
      </c>
      <c r="AK48" s="101">
        <v>205</v>
      </c>
      <c r="AL48" s="101">
        <v>61</v>
      </c>
      <c r="AM48" s="107">
        <v>0.29756097560975608</v>
      </c>
      <c r="AN48" s="101">
        <v>229</v>
      </c>
      <c r="AO48" s="101">
        <v>0</v>
      </c>
      <c r="AP48" s="107">
        <v>0</v>
      </c>
      <c r="AQ48" s="101">
        <v>365</v>
      </c>
      <c r="AR48" s="101">
        <v>15</v>
      </c>
      <c r="AS48" s="114">
        <v>4.1095890410958902E-2</v>
      </c>
      <c r="AT48" s="115">
        <v>200</v>
      </c>
      <c r="AU48" s="99">
        <v>119</v>
      </c>
      <c r="AV48" s="110">
        <v>0.59499999999999997</v>
      </c>
      <c r="AW48" s="99">
        <v>2422</v>
      </c>
      <c r="AX48" s="99">
        <v>2138</v>
      </c>
      <c r="AY48" s="110">
        <v>0.88274153592072668</v>
      </c>
      <c r="AZ48" s="99">
        <v>782</v>
      </c>
      <c r="BA48" s="99">
        <v>599</v>
      </c>
      <c r="BB48" s="110">
        <v>0.76598465473145783</v>
      </c>
      <c r="BC48" s="99">
        <v>799</v>
      </c>
      <c r="BD48" s="99">
        <v>76</v>
      </c>
      <c r="BE48" s="111">
        <v>9.5118898623279102E-2</v>
      </c>
      <c r="BF48" s="112">
        <v>3.255813953488372E-2</v>
      </c>
      <c r="BG48" s="110">
        <v>0.5849521203830369</v>
      </c>
      <c r="BH48" s="110">
        <v>0.16388508891928866</v>
      </c>
      <c r="BI48" s="113">
        <v>0.21860465116279071</v>
      </c>
      <c r="BK48" s="175"/>
    </row>
    <row r="49" spans="1:63" x14ac:dyDescent="0.2">
      <c r="A49" s="164" t="s">
        <v>66</v>
      </c>
      <c r="B49" s="41">
        <v>11780</v>
      </c>
      <c r="C49" s="41" t="s">
        <v>21</v>
      </c>
      <c r="D49" s="42">
        <v>3</v>
      </c>
      <c r="E49" s="41" t="s">
        <v>542</v>
      </c>
      <c r="F49" s="165">
        <v>1</v>
      </c>
      <c r="G49" s="156">
        <v>6</v>
      </c>
      <c r="H49" s="101">
        <v>0</v>
      </c>
      <c r="I49" s="107">
        <v>0</v>
      </c>
      <c r="J49" s="101">
        <v>7</v>
      </c>
      <c r="K49" s="101">
        <v>7</v>
      </c>
      <c r="L49" s="107">
        <v>1</v>
      </c>
      <c r="M49" s="101">
        <v>6</v>
      </c>
      <c r="N49" s="101">
        <v>1</v>
      </c>
      <c r="O49" s="107">
        <v>0.16666666666666666</v>
      </c>
      <c r="P49" s="101">
        <v>50</v>
      </c>
      <c r="Q49" s="101">
        <v>30</v>
      </c>
      <c r="R49" s="107">
        <v>0.6</v>
      </c>
      <c r="S49" s="101">
        <v>21</v>
      </c>
      <c r="T49" s="101">
        <v>17</v>
      </c>
      <c r="U49" s="107">
        <v>0.80952380952380953</v>
      </c>
      <c r="V49" s="105">
        <v>58</v>
      </c>
      <c r="W49" s="101">
        <v>54</v>
      </c>
      <c r="X49" s="107">
        <v>0.93103448275862066</v>
      </c>
      <c r="Y49" s="101">
        <v>58</v>
      </c>
      <c r="Z49" s="101">
        <v>35</v>
      </c>
      <c r="AA49" s="107">
        <v>0.60344827586206895</v>
      </c>
      <c r="AB49" s="105">
        <v>24</v>
      </c>
      <c r="AC49" s="101">
        <v>16</v>
      </c>
      <c r="AD49" s="107">
        <v>0.66666666666666663</v>
      </c>
      <c r="AE49" s="101">
        <v>21</v>
      </c>
      <c r="AF49" s="101">
        <v>18</v>
      </c>
      <c r="AG49" s="107">
        <v>0.8571428571428571</v>
      </c>
      <c r="AH49" s="101">
        <v>13</v>
      </c>
      <c r="AI49" s="101">
        <v>5</v>
      </c>
      <c r="AJ49" s="107">
        <v>0.38461538461538464</v>
      </c>
      <c r="AK49" s="101">
        <v>28</v>
      </c>
      <c r="AL49" s="101">
        <v>16</v>
      </c>
      <c r="AM49" s="107">
        <v>0.5714285714285714</v>
      </c>
      <c r="AN49" s="101">
        <v>15</v>
      </c>
      <c r="AO49" s="101">
        <v>6</v>
      </c>
      <c r="AP49" s="107">
        <v>0.4</v>
      </c>
      <c r="AQ49" s="101">
        <v>20</v>
      </c>
      <c r="AR49" s="101">
        <v>0</v>
      </c>
      <c r="AS49" s="114">
        <v>0</v>
      </c>
      <c r="AT49" s="115">
        <v>13</v>
      </c>
      <c r="AU49" s="99">
        <v>7</v>
      </c>
      <c r="AV49" s="110">
        <v>0.53846153846153844</v>
      </c>
      <c r="AW49" s="99">
        <v>193</v>
      </c>
      <c r="AX49" s="99">
        <v>137</v>
      </c>
      <c r="AY49" s="110">
        <v>0.7098445595854922</v>
      </c>
      <c r="AZ49" s="99">
        <v>58</v>
      </c>
      <c r="BA49" s="99">
        <v>39</v>
      </c>
      <c r="BB49" s="110">
        <v>0.67241379310344829</v>
      </c>
      <c r="BC49" s="99">
        <v>63</v>
      </c>
      <c r="BD49" s="99">
        <v>22</v>
      </c>
      <c r="BE49" s="111">
        <v>0.34920634920634919</v>
      </c>
      <c r="BF49" s="112">
        <v>2.8455284552845527E-2</v>
      </c>
      <c r="BG49" s="110">
        <v>0.55691056910569103</v>
      </c>
      <c r="BH49" s="110">
        <v>0.15853658536585366</v>
      </c>
      <c r="BI49" s="113">
        <v>0.25609756097560976</v>
      </c>
      <c r="BK49" s="175"/>
    </row>
    <row r="50" spans="1:63" x14ac:dyDescent="0.2">
      <c r="A50" s="164" t="s">
        <v>67</v>
      </c>
      <c r="B50" s="41">
        <v>12100</v>
      </c>
      <c r="C50" s="41" t="s">
        <v>27</v>
      </c>
      <c r="D50" s="42">
        <v>15</v>
      </c>
      <c r="E50" s="41" t="s">
        <v>547</v>
      </c>
      <c r="F50" s="165">
        <v>6</v>
      </c>
      <c r="G50" s="156">
        <v>298</v>
      </c>
      <c r="H50" s="101">
        <v>103</v>
      </c>
      <c r="I50" s="107">
        <v>0.34563758389261745</v>
      </c>
      <c r="J50" s="101">
        <v>132</v>
      </c>
      <c r="K50" s="101">
        <v>91</v>
      </c>
      <c r="L50" s="107">
        <v>0.68939393939393945</v>
      </c>
      <c r="M50" s="101">
        <v>135</v>
      </c>
      <c r="N50" s="101">
        <v>117</v>
      </c>
      <c r="O50" s="107">
        <v>0.8666666666666667</v>
      </c>
      <c r="P50" s="101">
        <v>180</v>
      </c>
      <c r="Q50" s="101">
        <v>158</v>
      </c>
      <c r="R50" s="107">
        <v>0.87777777777777777</v>
      </c>
      <c r="S50" s="101">
        <v>108</v>
      </c>
      <c r="T50" s="101">
        <v>108</v>
      </c>
      <c r="U50" s="107">
        <v>1</v>
      </c>
      <c r="V50" s="105">
        <v>841</v>
      </c>
      <c r="W50" s="101">
        <v>669</v>
      </c>
      <c r="X50" s="107">
        <v>0.79548156956004756</v>
      </c>
      <c r="Y50" s="101">
        <v>1037</v>
      </c>
      <c r="Z50" s="101">
        <v>914</v>
      </c>
      <c r="AA50" s="107">
        <v>0.88138862102217941</v>
      </c>
      <c r="AB50" s="105">
        <v>319</v>
      </c>
      <c r="AC50" s="101">
        <v>274</v>
      </c>
      <c r="AD50" s="107">
        <v>0.85893416927899691</v>
      </c>
      <c r="AE50" s="101">
        <v>135</v>
      </c>
      <c r="AF50" s="101">
        <v>101</v>
      </c>
      <c r="AG50" s="107">
        <v>0.74814814814814812</v>
      </c>
      <c r="AH50" s="101">
        <v>171</v>
      </c>
      <c r="AI50" s="101">
        <v>131</v>
      </c>
      <c r="AJ50" s="107">
        <v>0.76608187134502925</v>
      </c>
      <c r="AK50" s="101">
        <v>169</v>
      </c>
      <c r="AL50" s="101">
        <v>64</v>
      </c>
      <c r="AM50" s="107">
        <v>0.378698224852071</v>
      </c>
      <c r="AN50" s="101">
        <v>85</v>
      </c>
      <c r="AO50" s="101">
        <v>8</v>
      </c>
      <c r="AP50" s="107">
        <v>9.4117647058823528E-2</v>
      </c>
      <c r="AQ50" s="101">
        <v>134</v>
      </c>
      <c r="AR50" s="101">
        <v>45</v>
      </c>
      <c r="AS50" s="114">
        <v>0.33582089552238809</v>
      </c>
      <c r="AT50" s="115">
        <v>430</v>
      </c>
      <c r="AU50" s="99">
        <v>194</v>
      </c>
      <c r="AV50" s="110">
        <v>0.4511627906976744</v>
      </c>
      <c r="AW50" s="99">
        <v>2301</v>
      </c>
      <c r="AX50" s="99">
        <v>1966</v>
      </c>
      <c r="AY50" s="110">
        <v>0.85441112559756627</v>
      </c>
      <c r="AZ50" s="99">
        <v>625</v>
      </c>
      <c r="BA50" s="99">
        <v>506</v>
      </c>
      <c r="BB50" s="110">
        <v>0.80959999999999999</v>
      </c>
      <c r="BC50" s="99">
        <v>388</v>
      </c>
      <c r="BD50" s="99">
        <v>117</v>
      </c>
      <c r="BE50" s="111">
        <v>0.3015463917525773</v>
      </c>
      <c r="BF50" s="112">
        <v>6.3523248199083171E-2</v>
      </c>
      <c r="BG50" s="110">
        <v>0.64374590700720369</v>
      </c>
      <c r="BH50" s="110">
        <v>0.16568434839554683</v>
      </c>
      <c r="BI50" s="113">
        <v>0.12704649639816634</v>
      </c>
      <c r="BK50" s="175"/>
    </row>
    <row r="51" spans="1:63" x14ac:dyDescent="0.2">
      <c r="A51" s="164" t="s">
        <v>68</v>
      </c>
      <c r="B51" s="41">
        <v>12260</v>
      </c>
      <c r="C51" s="41" t="s">
        <v>24</v>
      </c>
      <c r="D51" s="42">
        <v>5</v>
      </c>
      <c r="E51" s="41" t="s">
        <v>545</v>
      </c>
      <c r="F51" s="165">
        <v>4</v>
      </c>
      <c r="G51" s="156">
        <v>127</v>
      </c>
      <c r="H51" s="101">
        <v>44</v>
      </c>
      <c r="I51" s="107">
        <v>0.34645669291338582</v>
      </c>
      <c r="J51" s="101">
        <v>31</v>
      </c>
      <c r="K51" s="101">
        <v>0</v>
      </c>
      <c r="L51" s="107">
        <v>0</v>
      </c>
      <c r="M51" s="101">
        <v>159</v>
      </c>
      <c r="N51" s="101">
        <v>159</v>
      </c>
      <c r="O51" s="107">
        <v>1</v>
      </c>
      <c r="P51" s="101">
        <v>249</v>
      </c>
      <c r="Q51" s="101">
        <v>249</v>
      </c>
      <c r="R51" s="107">
        <v>1</v>
      </c>
      <c r="S51" s="101">
        <v>85</v>
      </c>
      <c r="T51" s="101">
        <v>85</v>
      </c>
      <c r="U51" s="107">
        <v>1</v>
      </c>
      <c r="V51" s="105">
        <v>485</v>
      </c>
      <c r="W51" s="101">
        <v>392</v>
      </c>
      <c r="X51" s="107">
        <v>0.80824742268041239</v>
      </c>
      <c r="Y51" s="101">
        <v>431</v>
      </c>
      <c r="Z51" s="101">
        <v>395</v>
      </c>
      <c r="AA51" s="107">
        <v>0.91647331786542918</v>
      </c>
      <c r="AB51" s="105">
        <v>321</v>
      </c>
      <c r="AC51" s="101">
        <v>235</v>
      </c>
      <c r="AD51" s="107">
        <v>0.73208722741433019</v>
      </c>
      <c r="AE51" s="101">
        <v>268</v>
      </c>
      <c r="AF51" s="101">
        <v>228</v>
      </c>
      <c r="AG51" s="107">
        <v>0.85074626865671643</v>
      </c>
      <c r="AH51" s="101">
        <v>185</v>
      </c>
      <c r="AI51" s="101">
        <v>154</v>
      </c>
      <c r="AJ51" s="107">
        <v>0.83243243243243248</v>
      </c>
      <c r="AK51" s="101">
        <v>220</v>
      </c>
      <c r="AL51" s="101">
        <v>43</v>
      </c>
      <c r="AM51" s="107">
        <v>0.19545454545454546</v>
      </c>
      <c r="AN51" s="101">
        <v>182</v>
      </c>
      <c r="AO51" s="101">
        <v>19</v>
      </c>
      <c r="AP51" s="107">
        <v>0.1043956043956044</v>
      </c>
      <c r="AQ51" s="101">
        <v>265</v>
      </c>
      <c r="AR51" s="101">
        <v>0</v>
      </c>
      <c r="AS51" s="114">
        <v>0</v>
      </c>
      <c r="AT51" s="115">
        <v>158</v>
      </c>
      <c r="AU51" s="99">
        <v>44</v>
      </c>
      <c r="AV51" s="110">
        <v>0.27848101265822783</v>
      </c>
      <c r="AW51" s="99">
        <v>1409</v>
      </c>
      <c r="AX51" s="99">
        <v>1280</v>
      </c>
      <c r="AY51" s="110">
        <v>0.90844570617459186</v>
      </c>
      <c r="AZ51" s="99">
        <v>774</v>
      </c>
      <c r="BA51" s="99">
        <v>617</v>
      </c>
      <c r="BB51" s="110">
        <v>0.79715762273901813</v>
      </c>
      <c r="BC51" s="99">
        <v>667</v>
      </c>
      <c r="BD51" s="99">
        <v>62</v>
      </c>
      <c r="BE51" s="111">
        <v>9.2953523238380811E-2</v>
      </c>
      <c r="BF51" s="112">
        <v>1.6871165644171779E-2</v>
      </c>
      <c r="BG51" s="110">
        <v>0.49079754601226994</v>
      </c>
      <c r="BH51" s="110">
        <v>0.23657975460122699</v>
      </c>
      <c r="BI51" s="113">
        <v>0.25575153374233128</v>
      </c>
      <c r="BK51" s="175"/>
    </row>
    <row r="52" spans="1:63" x14ac:dyDescent="0.2">
      <c r="A52" s="164" t="s">
        <v>69</v>
      </c>
      <c r="B52" s="41">
        <v>12420</v>
      </c>
      <c r="C52" s="41" t="s">
        <v>23</v>
      </c>
      <c r="D52" s="42">
        <v>13</v>
      </c>
      <c r="E52" s="41" t="s">
        <v>546</v>
      </c>
      <c r="F52" s="165">
        <v>5</v>
      </c>
      <c r="G52" s="156">
        <v>135</v>
      </c>
      <c r="H52" s="101">
        <v>99</v>
      </c>
      <c r="I52" s="107">
        <v>0.73333333333333328</v>
      </c>
      <c r="J52" s="101">
        <v>60</v>
      </c>
      <c r="K52" s="101">
        <v>50</v>
      </c>
      <c r="L52" s="107">
        <v>0.83333333333333337</v>
      </c>
      <c r="M52" s="101">
        <v>55</v>
      </c>
      <c r="N52" s="101">
        <v>43</v>
      </c>
      <c r="O52" s="107">
        <v>0.78181818181818186</v>
      </c>
      <c r="P52" s="101">
        <v>126</v>
      </c>
      <c r="Q52" s="101">
        <v>126</v>
      </c>
      <c r="R52" s="107">
        <v>1</v>
      </c>
      <c r="S52" s="101">
        <v>63</v>
      </c>
      <c r="T52" s="101">
        <v>61</v>
      </c>
      <c r="U52" s="107">
        <v>0.96825396825396826</v>
      </c>
      <c r="V52" s="105">
        <v>437</v>
      </c>
      <c r="W52" s="101">
        <v>395</v>
      </c>
      <c r="X52" s="107">
        <v>0.90389016018306634</v>
      </c>
      <c r="Y52" s="101">
        <v>574</v>
      </c>
      <c r="Z52" s="101">
        <v>431</v>
      </c>
      <c r="AA52" s="107">
        <v>0.75087108013937287</v>
      </c>
      <c r="AB52" s="105">
        <v>206</v>
      </c>
      <c r="AC52" s="101">
        <v>172</v>
      </c>
      <c r="AD52" s="107">
        <v>0.83495145631067957</v>
      </c>
      <c r="AE52" s="101">
        <v>95</v>
      </c>
      <c r="AF52" s="101">
        <v>60</v>
      </c>
      <c r="AG52" s="107">
        <v>0.63157894736842102</v>
      </c>
      <c r="AH52" s="101">
        <v>103</v>
      </c>
      <c r="AI52" s="101">
        <v>73</v>
      </c>
      <c r="AJ52" s="107">
        <v>0.70873786407766992</v>
      </c>
      <c r="AK52" s="101">
        <v>97</v>
      </c>
      <c r="AL52" s="101">
        <v>44</v>
      </c>
      <c r="AM52" s="107">
        <v>0.45360824742268041</v>
      </c>
      <c r="AN52" s="101">
        <v>67</v>
      </c>
      <c r="AO52" s="101">
        <v>5</v>
      </c>
      <c r="AP52" s="107">
        <v>7.4626865671641784E-2</v>
      </c>
      <c r="AQ52" s="101">
        <v>72</v>
      </c>
      <c r="AR52" s="101">
        <v>0</v>
      </c>
      <c r="AS52" s="114">
        <v>0</v>
      </c>
      <c r="AT52" s="115">
        <v>195</v>
      </c>
      <c r="AU52" s="99">
        <v>149</v>
      </c>
      <c r="AV52" s="110">
        <v>0.76410256410256405</v>
      </c>
      <c r="AW52" s="99">
        <v>1255</v>
      </c>
      <c r="AX52" s="99">
        <v>1056</v>
      </c>
      <c r="AY52" s="110">
        <v>0.84143426294820722</v>
      </c>
      <c r="AZ52" s="99">
        <v>404</v>
      </c>
      <c r="BA52" s="99">
        <v>305</v>
      </c>
      <c r="BB52" s="110">
        <v>0.75495049504950495</v>
      </c>
      <c r="BC52" s="99">
        <v>236</v>
      </c>
      <c r="BD52" s="99">
        <v>49</v>
      </c>
      <c r="BE52" s="111">
        <v>0.2076271186440678</v>
      </c>
      <c r="BF52" s="112">
        <v>8.5337915234822453E-2</v>
      </c>
      <c r="BG52" s="110">
        <v>0.60481099656357384</v>
      </c>
      <c r="BH52" s="110">
        <v>0.17468499427262313</v>
      </c>
      <c r="BI52" s="113">
        <v>0.13516609392898052</v>
      </c>
      <c r="BK52" s="175"/>
    </row>
    <row r="53" spans="1:63" x14ac:dyDescent="0.2">
      <c r="A53" s="164" t="s">
        <v>254</v>
      </c>
      <c r="B53" s="41">
        <v>12900</v>
      </c>
      <c r="C53" s="41" t="s">
        <v>20</v>
      </c>
      <c r="D53" s="42">
        <v>19</v>
      </c>
      <c r="E53" s="41" t="s">
        <v>544</v>
      </c>
      <c r="F53" s="165">
        <v>3</v>
      </c>
      <c r="G53" s="156">
        <v>571</v>
      </c>
      <c r="H53" s="101">
        <v>256</v>
      </c>
      <c r="I53" s="107">
        <v>0.44833625218914186</v>
      </c>
      <c r="J53" s="101">
        <v>238</v>
      </c>
      <c r="K53" s="101">
        <v>131</v>
      </c>
      <c r="L53" s="107">
        <v>0.55042016806722693</v>
      </c>
      <c r="M53" s="101">
        <v>618</v>
      </c>
      <c r="N53" s="101">
        <v>483</v>
      </c>
      <c r="O53" s="107">
        <v>0.78155339805825241</v>
      </c>
      <c r="P53" s="101">
        <v>916</v>
      </c>
      <c r="Q53" s="101">
        <v>817</v>
      </c>
      <c r="R53" s="107">
        <v>0.89192139737991272</v>
      </c>
      <c r="S53" s="101">
        <v>764</v>
      </c>
      <c r="T53" s="101">
        <v>658</v>
      </c>
      <c r="U53" s="107">
        <v>0.86125654450261779</v>
      </c>
      <c r="V53" s="105">
        <v>1714</v>
      </c>
      <c r="W53" s="101">
        <v>1511</v>
      </c>
      <c r="X53" s="107">
        <v>0.88156359393232209</v>
      </c>
      <c r="Y53" s="101">
        <v>2050</v>
      </c>
      <c r="Z53" s="101">
        <v>1671</v>
      </c>
      <c r="AA53" s="107">
        <v>0.81512195121951214</v>
      </c>
      <c r="AB53" s="105">
        <v>915</v>
      </c>
      <c r="AC53" s="101">
        <v>609</v>
      </c>
      <c r="AD53" s="107">
        <v>0.66557377049180333</v>
      </c>
      <c r="AE53" s="101">
        <v>422</v>
      </c>
      <c r="AF53" s="101">
        <v>356</v>
      </c>
      <c r="AG53" s="107">
        <v>0.84360189573459721</v>
      </c>
      <c r="AH53" s="101">
        <v>411</v>
      </c>
      <c r="AI53" s="101">
        <v>292</v>
      </c>
      <c r="AJ53" s="107">
        <v>0.71046228710462289</v>
      </c>
      <c r="AK53" s="101">
        <v>583</v>
      </c>
      <c r="AL53" s="101">
        <v>189</v>
      </c>
      <c r="AM53" s="107">
        <v>0.32418524871355059</v>
      </c>
      <c r="AN53" s="101">
        <v>447</v>
      </c>
      <c r="AO53" s="101">
        <v>116</v>
      </c>
      <c r="AP53" s="107">
        <v>0.25950782997762861</v>
      </c>
      <c r="AQ53" s="101">
        <v>1095</v>
      </c>
      <c r="AR53" s="101">
        <v>76</v>
      </c>
      <c r="AS53" s="114">
        <v>6.9406392694063929E-2</v>
      </c>
      <c r="AT53" s="115">
        <v>809</v>
      </c>
      <c r="AU53" s="99">
        <v>387</v>
      </c>
      <c r="AV53" s="110">
        <v>0.47836835599505562</v>
      </c>
      <c r="AW53" s="99">
        <v>6062</v>
      </c>
      <c r="AX53" s="99">
        <v>5140</v>
      </c>
      <c r="AY53" s="110">
        <v>0.84790498185417351</v>
      </c>
      <c r="AZ53" s="99">
        <v>1748</v>
      </c>
      <c r="BA53" s="99">
        <v>1257</v>
      </c>
      <c r="BB53" s="110">
        <v>0.71910755148741423</v>
      </c>
      <c r="BC53" s="99">
        <v>2125</v>
      </c>
      <c r="BD53" s="99">
        <v>381</v>
      </c>
      <c r="BE53" s="111">
        <v>0.17929411764705883</v>
      </c>
      <c r="BF53" s="112">
        <v>4.3439218767538444E-2</v>
      </c>
      <c r="BG53" s="110">
        <v>0.57694466270063982</v>
      </c>
      <c r="BH53" s="110">
        <v>0.1410932764620047</v>
      </c>
      <c r="BI53" s="113">
        <v>0.23852284206981703</v>
      </c>
      <c r="BK53" s="175"/>
    </row>
    <row r="54" spans="1:63" x14ac:dyDescent="0.2">
      <c r="A54" s="164" t="s">
        <v>70</v>
      </c>
      <c r="B54" s="41">
        <v>13220</v>
      </c>
      <c r="C54" s="41" t="s">
        <v>28</v>
      </c>
      <c r="D54" s="42">
        <v>7</v>
      </c>
      <c r="E54" s="41" t="s">
        <v>542</v>
      </c>
      <c r="F54" s="165">
        <v>1</v>
      </c>
      <c r="G54" s="156">
        <v>2</v>
      </c>
      <c r="H54" s="101">
        <v>2</v>
      </c>
      <c r="I54" s="107">
        <v>1</v>
      </c>
      <c r="J54" s="101">
        <v>5</v>
      </c>
      <c r="K54" s="101">
        <v>5</v>
      </c>
      <c r="L54" s="107">
        <v>1</v>
      </c>
      <c r="M54" s="101">
        <v>0</v>
      </c>
      <c r="N54" s="101">
        <v>0</v>
      </c>
      <c r="O54" s="107"/>
      <c r="P54" s="101">
        <v>7</v>
      </c>
      <c r="Q54" s="101">
        <v>5</v>
      </c>
      <c r="R54" s="107">
        <v>0.7142857142857143</v>
      </c>
      <c r="S54" s="101">
        <v>8</v>
      </c>
      <c r="T54" s="101">
        <v>8</v>
      </c>
      <c r="U54" s="107">
        <v>1</v>
      </c>
      <c r="V54" s="105">
        <v>41</v>
      </c>
      <c r="W54" s="101">
        <v>36</v>
      </c>
      <c r="X54" s="107">
        <v>0.87804878048780488</v>
      </c>
      <c r="Y54" s="101">
        <v>60</v>
      </c>
      <c r="Z54" s="101">
        <v>48</v>
      </c>
      <c r="AA54" s="107">
        <v>0.8</v>
      </c>
      <c r="AB54" s="105">
        <v>45</v>
      </c>
      <c r="AC54" s="101">
        <v>33</v>
      </c>
      <c r="AD54" s="107">
        <v>0.73333333333333328</v>
      </c>
      <c r="AE54" s="101">
        <v>13</v>
      </c>
      <c r="AF54" s="101">
        <v>13</v>
      </c>
      <c r="AG54" s="107">
        <v>1</v>
      </c>
      <c r="AH54" s="101">
        <v>24</v>
      </c>
      <c r="AI54" s="101">
        <v>10</v>
      </c>
      <c r="AJ54" s="107">
        <v>0.41666666666666669</v>
      </c>
      <c r="AK54" s="101">
        <v>19</v>
      </c>
      <c r="AL54" s="101">
        <v>1</v>
      </c>
      <c r="AM54" s="107">
        <v>5.2631578947368418E-2</v>
      </c>
      <c r="AN54" s="101">
        <v>26</v>
      </c>
      <c r="AO54" s="101">
        <v>7</v>
      </c>
      <c r="AP54" s="107">
        <v>0.26923076923076922</v>
      </c>
      <c r="AQ54" s="101">
        <v>40</v>
      </c>
      <c r="AR54" s="101">
        <v>0</v>
      </c>
      <c r="AS54" s="114">
        <v>0</v>
      </c>
      <c r="AT54" s="115">
        <v>7</v>
      </c>
      <c r="AU54" s="99">
        <v>7</v>
      </c>
      <c r="AV54" s="110">
        <v>1</v>
      </c>
      <c r="AW54" s="99">
        <v>116</v>
      </c>
      <c r="AX54" s="99">
        <v>97</v>
      </c>
      <c r="AY54" s="110">
        <v>0.83620689655172409</v>
      </c>
      <c r="AZ54" s="99">
        <v>82</v>
      </c>
      <c r="BA54" s="99">
        <v>56</v>
      </c>
      <c r="BB54" s="110">
        <v>0.68292682926829273</v>
      </c>
      <c r="BC54" s="99">
        <v>85</v>
      </c>
      <c r="BD54" s="99">
        <v>8</v>
      </c>
      <c r="BE54" s="111">
        <v>9.4117647058823528E-2</v>
      </c>
      <c r="BF54" s="112">
        <v>2.8571428571428571E-2</v>
      </c>
      <c r="BG54" s="110">
        <v>0.39591836734693875</v>
      </c>
      <c r="BH54" s="110">
        <v>0.22857142857142856</v>
      </c>
      <c r="BI54" s="113">
        <v>0.34693877551020408</v>
      </c>
      <c r="BK54" s="175"/>
    </row>
    <row r="55" spans="1:63" x14ac:dyDescent="0.2">
      <c r="A55" s="164" t="s">
        <v>71</v>
      </c>
      <c r="B55" s="41">
        <v>13780</v>
      </c>
      <c r="C55" s="41" t="s">
        <v>28</v>
      </c>
      <c r="D55" s="42">
        <v>7</v>
      </c>
      <c r="E55" s="41" t="s">
        <v>542</v>
      </c>
      <c r="F55" s="165">
        <v>1</v>
      </c>
      <c r="G55" s="156">
        <v>45</v>
      </c>
      <c r="H55" s="101">
        <v>24</v>
      </c>
      <c r="I55" s="107">
        <v>0.53333333333333333</v>
      </c>
      <c r="J55" s="101">
        <v>0</v>
      </c>
      <c r="K55" s="101">
        <v>0</v>
      </c>
      <c r="L55" s="107"/>
      <c r="M55" s="101">
        <v>37</v>
      </c>
      <c r="N55" s="101">
        <v>32</v>
      </c>
      <c r="O55" s="107">
        <v>0.86486486486486491</v>
      </c>
      <c r="P55" s="101">
        <v>139</v>
      </c>
      <c r="Q55" s="101">
        <v>133</v>
      </c>
      <c r="R55" s="107">
        <v>0.95683453237410077</v>
      </c>
      <c r="S55" s="101">
        <v>72</v>
      </c>
      <c r="T55" s="101">
        <v>56</v>
      </c>
      <c r="U55" s="107">
        <v>0.77777777777777779</v>
      </c>
      <c r="V55" s="105">
        <v>249</v>
      </c>
      <c r="W55" s="101">
        <v>215</v>
      </c>
      <c r="X55" s="107">
        <v>0.86345381526104414</v>
      </c>
      <c r="Y55" s="101">
        <v>350</v>
      </c>
      <c r="Z55" s="101">
        <v>315</v>
      </c>
      <c r="AA55" s="107">
        <v>0.9</v>
      </c>
      <c r="AB55" s="105">
        <v>336</v>
      </c>
      <c r="AC55" s="101">
        <v>227</v>
      </c>
      <c r="AD55" s="107">
        <v>0.67559523809523814</v>
      </c>
      <c r="AE55" s="101">
        <v>46</v>
      </c>
      <c r="AF55" s="101">
        <v>35</v>
      </c>
      <c r="AG55" s="107">
        <v>0.76086956521739135</v>
      </c>
      <c r="AH55" s="101">
        <v>127</v>
      </c>
      <c r="AI55" s="101">
        <v>46</v>
      </c>
      <c r="AJ55" s="107">
        <v>0.36220472440944884</v>
      </c>
      <c r="AK55" s="101">
        <v>167</v>
      </c>
      <c r="AL55" s="101">
        <v>68</v>
      </c>
      <c r="AM55" s="107">
        <v>0.40718562874251496</v>
      </c>
      <c r="AN55" s="101">
        <v>103</v>
      </c>
      <c r="AO55" s="101">
        <v>26</v>
      </c>
      <c r="AP55" s="107">
        <v>0.25242718446601942</v>
      </c>
      <c r="AQ55" s="101">
        <v>247</v>
      </c>
      <c r="AR55" s="101">
        <v>5</v>
      </c>
      <c r="AS55" s="114">
        <v>2.0242914979757085E-2</v>
      </c>
      <c r="AT55" s="115">
        <v>45</v>
      </c>
      <c r="AU55" s="99">
        <v>24</v>
      </c>
      <c r="AV55" s="110">
        <v>0.53333333333333333</v>
      </c>
      <c r="AW55" s="99">
        <v>847</v>
      </c>
      <c r="AX55" s="99">
        <v>751</v>
      </c>
      <c r="AY55" s="110">
        <v>0.88665879574970485</v>
      </c>
      <c r="AZ55" s="99">
        <v>509</v>
      </c>
      <c r="BA55" s="99">
        <v>308</v>
      </c>
      <c r="BB55" s="110">
        <v>0.60510805500982323</v>
      </c>
      <c r="BC55" s="99">
        <v>517</v>
      </c>
      <c r="BD55" s="99">
        <v>99</v>
      </c>
      <c r="BE55" s="111">
        <v>0.19148936170212766</v>
      </c>
      <c r="BF55" s="112">
        <v>1.4999999999999999E-2</v>
      </c>
      <c r="BG55" s="110">
        <v>0.46937499999999999</v>
      </c>
      <c r="BH55" s="110">
        <v>0.1925</v>
      </c>
      <c r="BI55" s="113">
        <v>0.323125</v>
      </c>
      <c r="BK55" s="175"/>
    </row>
    <row r="56" spans="1:63" x14ac:dyDescent="0.2">
      <c r="A56" s="164" t="s">
        <v>72</v>
      </c>
      <c r="B56" s="41">
        <v>13940</v>
      </c>
      <c r="C56" s="41" t="s">
        <v>28</v>
      </c>
      <c r="D56" s="42">
        <v>7</v>
      </c>
      <c r="E56" s="41" t="s">
        <v>542</v>
      </c>
      <c r="F56" s="165">
        <v>1</v>
      </c>
      <c r="G56" s="156">
        <v>37</v>
      </c>
      <c r="H56" s="101">
        <v>28</v>
      </c>
      <c r="I56" s="107">
        <v>0.7567567567567568</v>
      </c>
      <c r="J56" s="101">
        <v>0</v>
      </c>
      <c r="K56" s="101">
        <v>0</v>
      </c>
      <c r="L56" s="107"/>
      <c r="M56" s="101">
        <v>26</v>
      </c>
      <c r="N56" s="101">
        <v>25</v>
      </c>
      <c r="O56" s="107">
        <v>0.96153846153846156</v>
      </c>
      <c r="P56" s="101">
        <v>24</v>
      </c>
      <c r="Q56" s="101">
        <v>23</v>
      </c>
      <c r="R56" s="107">
        <v>0.95833333333333337</v>
      </c>
      <c r="S56" s="101">
        <v>15</v>
      </c>
      <c r="T56" s="101">
        <v>13</v>
      </c>
      <c r="U56" s="107">
        <v>0.8666666666666667</v>
      </c>
      <c r="V56" s="105">
        <v>104</v>
      </c>
      <c r="W56" s="101">
        <v>73</v>
      </c>
      <c r="X56" s="107">
        <v>0.70192307692307687</v>
      </c>
      <c r="Y56" s="101">
        <v>130</v>
      </c>
      <c r="Z56" s="101">
        <v>102</v>
      </c>
      <c r="AA56" s="107">
        <v>0.7846153846153846</v>
      </c>
      <c r="AB56" s="105">
        <v>43</v>
      </c>
      <c r="AC56" s="101">
        <v>30</v>
      </c>
      <c r="AD56" s="107">
        <v>0.69767441860465118</v>
      </c>
      <c r="AE56" s="101">
        <v>19</v>
      </c>
      <c r="AF56" s="101">
        <v>9</v>
      </c>
      <c r="AG56" s="107">
        <v>0.47368421052631576</v>
      </c>
      <c r="AH56" s="101">
        <v>26</v>
      </c>
      <c r="AI56" s="101">
        <v>12</v>
      </c>
      <c r="AJ56" s="107">
        <v>0.46153846153846156</v>
      </c>
      <c r="AK56" s="101">
        <v>60</v>
      </c>
      <c r="AL56" s="101">
        <v>19</v>
      </c>
      <c r="AM56" s="107">
        <v>0.31666666666666665</v>
      </c>
      <c r="AN56" s="101">
        <v>49</v>
      </c>
      <c r="AO56" s="101">
        <v>5</v>
      </c>
      <c r="AP56" s="107">
        <v>0.10204081632653061</v>
      </c>
      <c r="AQ56" s="101">
        <v>39</v>
      </c>
      <c r="AR56" s="101">
        <v>2</v>
      </c>
      <c r="AS56" s="114">
        <v>5.128205128205128E-2</v>
      </c>
      <c r="AT56" s="115">
        <v>37</v>
      </c>
      <c r="AU56" s="99">
        <v>28</v>
      </c>
      <c r="AV56" s="110">
        <v>0.7567567567567568</v>
      </c>
      <c r="AW56" s="99">
        <v>299</v>
      </c>
      <c r="AX56" s="99">
        <v>236</v>
      </c>
      <c r="AY56" s="110">
        <v>0.78929765886287628</v>
      </c>
      <c r="AZ56" s="99">
        <v>88</v>
      </c>
      <c r="BA56" s="99">
        <v>51</v>
      </c>
      <c r="BB56" s="110">
        <v>0.57954545454545459</v>
      </c>
      <c r="BC56" s="99">
        <v>148</v>
      </c>
      <c r="BD56" s="99">
        <v>26</v>
      </c>
      <c r="BE56" s="111">
        <v>0.17567567567567569</v>
      </c>
      <c r="BF56" s="112">
        <v>6.0475161987041039E-2</v>
      </c>
      <c r="BG56" s="110">
        <v>0.50971922246220303</v>
      </c>
      <c r="BH56" s="110">
        <v>0.1101511879049676</v>
      </c>
      <c r="BI56" s="113">
        <v>0.31965442764578833</v>
      </c>
      <c r="BK56" s="175"/>
    </row>
    <row r="57" spans="1:63" x14ac:dyDescent="0.2">
      <c r="A57" s="164" t="s">
        <v>255</v>
      </c>
      <c r="B57" s="41">
        <v>14200</v>
      </c>
      <c r="C57" s="41" t="s">
        <v>23</v>
      </c>
      <c r="D57" s="42">
        <v>13</v>
      </c>
      <c r="E57" s="41" t="s">
        <v>546</v>
      </c>
      <c r="F57" s="165">
        <v>5</v>
      </c>
      <c r="G57" s="156">
        <v>2021</v>
      </c>
      <c r="H57" s="101">
        <v>1073</v>
      </c>
      <c r="I57" s="107">
        <v>0.53092528451261756</v>
      </c>
      <c r="J57" s="101">
        <v>1157</v>
      </c>
      <c r="K57" s="101">
        <v>926</v>
      </c>
      <c r="L57" s="107">
        <v>0.80034572169403628</v>
      </c>
      <c r="M57" s="101">
        <v>1716</v>
      </c>
      <c r="N57" s="101">
        <v>1263</v>
      </c>
      <c r="O57" s="107">
        <v>0.73601398601398604</v>
      </c>
      <c r="P57" s="101">
        <v>3524</v>
      </c>
      <c r="Q57" s="101">
        <v>2810</v>
      </c>
      <c r="R57" s="107">
        <v>0.79738933030646997</v>
      </c>
      <c r="S57" s="101">
        <v>2975</v>
      </c>
      <c r="T57" s="101">
        <v>2362</v>
      </c>
      <c r="U57" s="107">
        <v>0.79394957983193282</v>
      </c>
      <c r="V57" s="105">
        <v>5792</v>
      </c>
      <c r="W57" s="101">
        <v>4680</v>
      </c>
      <c r="X57" s="107">
        <v>0.80801104972375692</v>
      </c>
      <c r="Y57" s="101">
        <v>6853</v>
      </c>
      <c r="Z57" s="101">
        <v>5631</v>
      </c>
      <c r="AA57" s="107">
        <v>0.82168393404348461</v>
      </c>
      <c r="AB57" s="105">
        <v>3120</v>
      </c>
      <c r="AC57" s="101">
        <v>2135</v>
      </c>
      <c r="AD57" s="107">
        <v>0.68429487179487181</v>
      </c>
      <c r="AE57" s="101">
        <v>1055</v>
      </c>
      <c r="AF57" s="101">
        <v>731</v>
      </c>
      <c r="AG57" s="107">
        <v>0.69289099526066356</v>
      </c>
      <c r="AH57" s="101">
        <v>1100</v>
      </c>
      <c r="AI57" s="101">
        <v>666</v>
      </c>
      <c r="AJ57" s="107">
        <v>0.60545454545454547</v>
      </c>
      <c r="AK57" s="101">
        <v>1461</v>
      </c>
      <c r="AL57" s="101">
        <v>441</v>
      </c>
      <c r="AM57" s="107">
        <v>0.30184804928131415</v>
      </c>
      <c r="AN57" s="101">
        <v>1314</v>
      </c>
      <c r="AO57" s="101">
        <v>318</v>
      </c>
      <c r="AP57" s="107">
        <v>0.24200913242009131</v>
      </c>
      <c r="AQ57" s="101">
        <v>3205</v>
      </c>
      <c r="AR57" s="101">
        <v>220</v>
      </c>
      <c r="AS57" s="114">
        <v>6.8642745709828396E-2</v>
      </c>
      <c r="AT57" s="115">
        <v>3178</v>
      </c>
      <c r="AU57" s="99">
        <v>1999</v>
      </c>
      <c r="AV57" s="110">
        <v>0.62901195720578984</v>
      </c>
      <c r="AW57" s="99">
        <v>20860</v>
      </c>
      <c r="AX57" s="99">
        <v>16746</v>
      </c>
      <c r="AY57" s="110">
        <v>0.80278044103547463</v>
      </c>
      <c r="AZ57" s="99">
        <v>5275</v>
      </c>
      <c r="BA57" s="99">
        <v>3532</v>
      </c>
      <c r="BB57" s="110">
        <v>0.66957345971563986</v>
      </c>
      <c r="BC57" s="99">
        <v>5980</v>
      </c>
      <c r="BD57" s="99">
        <v>979</v>
      </c>
      <c r="BE57" s="111">
        <v>0.1637123745819398</v>
      </c>
      <c r="BF57" s="112">
        <v>7.0743532575998871E-2</v>
      </c>
      <c r="BG57" s="110">
        <v>0.59263191421594652</v>
      </c>
      <c r="BH57" s="110">
        <v>0.12499557631737268</v>
      </c>
      <c r="BI57" s="113">
        <v>0.21162897689068194</v>
      </c>
      <c r="BK57" s="175"/>
    </row>
    <row r="58" spans="1:63" x14ac:dyDescent="0.2">
      <c r="A58" s="164" t="s">
        <v>73</v>
      </c>
      <c r="B58" s="41">
        <v>14660</v>
      </c>
      <c r="C58" s="41" t="s">
        <v>21</v>
      </c>
      <c r="D58" s="42">
        <v>3</v>
      </c>
      <c r="E58" s="41" t="s">
        <v>542</v>
      </c>
      <c r="F58" s="165">
        <v>1</v>
      </c>
      <c r="G58" s="156">
        <v>429</v>
      </c>
      <c r="H58" s="101">
        <v>200</v>
      </c>
      <c r="I58" s="107">
        <v>0.46620046620046618</v>
      </c>
      <c r="J58" s="101">
        <v>244</v>
      </c>
      <c r="K58" s="101">
        <v>241</v>
      </c>
      <c r="L58" s="107">
        <v>0.98770491803278693</v>
      </c>
      <c r="M58" s="101">
        <v>331</v>
      </c>
      <c r="N58" s="101">
        <v>319</v>
      </c>
      <c r="O58" s="107">
        <v>0.96374622356495465</v>
      </c>
      <c r="P58" s="101">
        <v>732</v>
      </c>
      <c r="Q58" s="101">
        <v>677</v>
      </c>
      <c r="R58" s="107">
        <v>0.92486338797814205</v>
      </c>
      <c r="S58" s="101">
        <v>523</v>
      </c>
      <c r="T58" s="101">
        <v>416</v>
      </c>
      <c r="U58" s="107">
        <v>0.79541108986615683</v>
      </c>
      <c r="V58" s="105">
        <v>1181</v>
      </c>
      <c r="W58" s="101">
        <v>1041</v>
      </c>
      <c r="X58" s="107">
        <v>0.88145639288738353</v>
      </c>
      <c r="Y58" s="101">
        <v>1942</v>
      </c>
      <c r="Z58" s="101">
        <v>1624</v>
      </c>
      <c r="AA58" s="107">
        <v>0.83625128733264675</v>
      </c>
      <c r="AB58" s="105">
        <v>724</v>
      </c>
      <c r="AC58" s="101">
        <v>399</v>
      </c>
      <c r="AD58" s="107">
        <v>0.55110497237569056</v>
      </c>
      <c r="AE58" s="101">
        <v>331</v>
      </c>
      <c r="AF58" s="101">
        <v>183</v>
      </c>
      <c r="AG58" s="107">
        <v>0.55287009063444104</v>
      </c>
      <c r="AH58" s="101">
        <v>304</v>
      </c>
      <c r="AI58" s="101">
        <v>77</v>
      </c>
      <c r="AJ58" s="107">
        <v>0.25328947368421051</v>
      </c>
      <c r="AK58" s="101">
        <v>510</v>
      </c>
      <c r="AL58" s="101">
        <v>189</v>
      </c>
      <c r="AM58" s="107">
        <v>0.37058823529411766</v>
      </c>
      <c r="AN58" s="101">
        <v>473</v>
      </c>
      <c r="AO58" s="101">
        <v>140</v>
      </c>
      <c r="AP58" s="107">
        <v>0.29598308668076112</v>
      </c>
      <c r="AQ58" s="101">
        <v>707</v>
      </c>
      <c r="AR58" s="101">
        <v>85</v>
      </c>
      <c r="AS58" s="114">
        <v>0.12022630834512023</v>
      </c>
      <c r="AT58" s="115">
        <v>673</v>
      </c>
      <c r="AU58" s="99">
        <v>441</v>
      </c>
      <c r="AV58" s="110">
        <v>0.65527488855869243</v>
      </c>
      <c r="AW58" s="99">
        <v>4709</v>
      </c>
      <c r="AX58" s="99">
        <v>4077</v>
      </c>
      <c r="AY58" s="110">
        <v>0.86578891484391596</v>
      </c>
      <c r="AZ58" s="99">
        <v>1359</v>
      </c>
      <c r="BA58" s="99">
        <v>659</v>
      </c>
      <c r="BB58" s="110">
        <v>0.48491537895511405</v>
      </c>
      <c r="BC58" s="99">
        <v>1690</v>
      </c>
      <c r="BD58" s="99">
        <v>414</v>
      </c>
      <c r="BE58" s="111">
        <v>0.24497041420118343</v>
      </c>
      <c r="BF58" s="112">
        <v>6.4220183486238536E-2</v>
      </c>
      <c r="BG58" s="110">
        <v>0.59370904325032769</v>
      </c>
      <c r="BH58" s="110">
        <v>9.596621523227028E-2</v>
      </c>
      <c r="BI58" s="113">
        <v>0.24610455803116355</v>
      </c>
      <c r="BK58" s="175"/>
    </row>
    <row r="59" spans="1:63" x14ac:dyDescent="0.2">
      <c r="A59" s="164" t="s">
        <v>74</v>
      </c>
      <c r="B59" s="41">
        <v>15060</v>
      </c>
      <c r="C59" s="41" t="s">
        <v>20</v>
      </c>
      <c r="D59" s="42">
        <v>19</v>
      </c>
      <c r="E59" s="41" t="s">
        <v>544</v>
      </c>
      <c r="F59" s="165">
        <v>3</v>
      </c>
      <c r="G59" s="156">
        <v>103</v>
      </c>
      <c r="H59" s="101">
        <v>57</v>
      </c>
      <c r="I59" s="107">
        <v>0.55339805825242716</v>
      </c>
      <c r="J59" s="101">
        <v>8</v>
      </c>
      <c r="K59" s="101">
        <v>6</v>
      </c>
      <c r="L59" s="107">
        <v>0.75</v>
      </c>
      <c r="M59" s="101">
        <v>52</v>
      </c>
      <c r="N59" s="101">
        <v>52</v>
      </c>
      <c r="O59" s="107">
        <v>1</v>
      </c>
      <c r="P59" s="101">
        <v>85</v>
      </c>
      <c r="Q59" s="101">
        <v>81</v>
      </c>
      <c r="R59" s="107">
        <v>0.95294117647058818</v>
      </c>
      <c r="S59" s="101">
        <v>59</v>
      </c>
      <c r="T59" s="101">
        <v>48</v>
      </c>
      <c r="U59" s="107">
        <v>0.81355932203389836</v>
      </c>
      <c r="V59" s="105">
        <v>211</v>
      </c>
      <c r="W59" s="101">
        <v>203</v>
      </c>
      <c r="X59" s="107">
        <v>0.96208530805687209</v>
      </c>
      <c r="Y59" s="101">
        <v>254</v>
      </c>
      <c r="Z59" s="101">
        <v>227</v>
      </c>
      <c r="AA59" s="107">
        <v>0.89370078740157477</v>
      </c>
      <c r="AB59" s="105">
        <v>190</v>
      </c>
      <c r="AC59" s="101">
        <v>162</v>
      </c>
      <c r="AD59" s="107">
        <v>0.85263157894736841</v>
      </c>
      <c r="AE59" s="101">
        <v>65</v>
      </c>
      <c r="AF59" s="101">
        <v>43</v>
      </c>
      <c r="AG59" s="107">
        <v>0.66153846153846152</v>
      </c>
      <c r="AH59" s="101">
        <v>113</v>
      </c>
      <c r="AI59" s="101">
        <v>73</v>
      </c>
      <c r="AJ59" s="107">
        <v>0.64601769911504425</v>
      </c>
      <c r="AK59" s="101">
        <v>98</v>
      </c>
      <c r="AL59" s="101">
        <v>44</v>
      </c>
      <c r="AM59" s="107">
        <v>0.44897959183673469</v>
      </c>
      <c r="AN59" s="101">
        <v>49</v>
      </c>
      <c r="AO59" s="101">
        <v>9</v>
      </c>
      <c r="AP59" s="107">
        <v>0.18367346938775511</v>
      </c>
      <c r="AQ59" s="101">
        <v>63</v>
      </c>
      <c r="AR59" s="101">
        <v>0</v>
      </c>
      <c r="AS59" s="114">
        <v>0</v>
      </c>
      <c r="AT59" s="115">
        <v>111</v>
      </c>
      <c r="AU59" s="99">
        <v>63</v>
      </c>
      <c r="AV59" s="110">
        <v>0.56756756756756754</v>
      </c>
      <c r="AW59" s="99">
        <v>661</v>
      </c>
      <c r="AX59" s="99">
        <v>611</v>
      </c>
      <c r="AY59" s="110">
        <v>0.92435703479576403</v>
      </c>
      <c r="AZ59" s="99">
        <v>368</v>
      </c>
      <c r="BA59" s="99">
        <v>278</v>
      </c>
      <c r="BB59" s="110">
        <v>0.75543478260869568</v>
      </c>
      <c r="BC59" s="99">
        <v>210</v>
      </c>
      <c r="BD59" s="99">
        <v>53</v>
      </c>
      <c r="BE59" s="111">
        <v>0.25238095238095237</v>
      </c>
      <c r="BF59" s="112">
        <v>5.4216867469879519E-2</v>
      </c>
      <c r="BG59" s="110">
        <v>0.52581755593803792</v>
      </c>
      <c r="BH59" s="110">
        <v>0.23924268502581755</v>
      </c>
      <c r="BI59" s="113">
        <v>0.18072289156626506</v>
      </c>
      <c r="BK59" s="175"/>
    </row>
    <row r="60" spans="1:63" x14ac:dyDescent="0.2">
      <c r="A60" s="167" t="s">
        <v>4</v>
      </c>
      <c r="B60" s="41">
        <v>16100</v>
      </c>
      <c r="C60" s="41" t="s">
        <v>28</v>
      </c>
      <c r="D60" s="42">
        <v>7</v>
      </c>
      <c r="E60" s="41" t="s">
        <v>542</v>
      </c>
      <c r="F60" s="165">
        <v>1</v>
      </c>
      <c r="G60" s="156">
        <v>0</v>
      </c>
      <c r="H60" s="101">
        <v>0</v>
      </c>
      <c r="I60" s="107"/>
      <c r="J60" s="101">
        <v>0</v>
      </c>
      <c r="K60" s="101">
        <v>0</v>
      </c>
      <c r="L60" s="107"/>
      <c r="M60" s="101">
        <v>0</v>
      </c>
      <c r="N60" s="101">
        <v>0</v>
      </c>
      <c r="O60" s="107"/>
      <c r="P60" s="101">
        <v>0</v>
      </c>
      <c r="Q60" s="101">
        <v>0</v>
      </c>
      <c r="R60" s="107"/>
      <c r="S60" s="101">
        <v>0</v>
      </c>
      <c r="T60" s="101">
        <v>0</v>
      </c>
      <c r="U60" s="107"/>
      <c r="V60" s="105">
        <v>0</v>
      </c>
      <c r="W60" s="101">
        <v>0</v>
      </c>
      <c r="X60" s="107"/>
      <c r="Y60" s="101">
        <v>0</v>
      </c>
      <c r="Z60" s="101">
        <v>0</v>
      </c>
      <c r="AA60" s="107"/>
      <c r="AB60" s="105">
        <v>0</v>
      </c>
      <c r="AC60" s="101">
        <v>0</v>
      </c>
      <c r="AD60" s="107"/>
      <c r="AE60" s="101">
        <v>0</v>
      </c>
      <c r="AF60" s="101">
        <v>0</v>
      </c>
      <c r="AG60" s="107"/>
      <c r="AH60" s="101">
        <v>0</v>
      </c>
      <c r="AI60" s="101">
        <v>0</v>
      </c>
      <c r="AJ60" s="107"/>
      <c r="AK60" s="101">
        <v>0</v>
      </c>
      <c r="AL60" s="101">
        <v>0</v>
      </c>
      <c r="AM60" s="107"/>
      <c r="AN60" s="101">
        <v>0</v>
      </c>
      <c r="AO60" s="101">
        <v>0</v>
      </c>
      <c r="AP60" s="107"/>
      <c r="AQ60" s="101">
        <v>0</v>
      </c>
      <c r="AR60" s="101">
        <v>0</v>
      </c>
      <c r="AS60" s="114"/>
      <c r="AT60" s="115">
        <v>0</v>
      </c>
      <c r="AU60" s="99">
        <v>0</v>
      </c>
      <c r="AV60" s="110"/>
      <c r="AW60" s="99">
        <v>0</v>
      </c>
      <c r="AX60" s="99">
        <v>0</v>
      </c>
      <c r="AY60" s="110"/>
      <c r="AZ60" s="99">
        <v>0</v>
      </c>
      <c r="BA60" s="99">
        <v>0</v>
      </c>
      <c r="BB60" s="110"/>
      <c r="BC60" s="99">
        <v>0</v>
      </c>
      <c r="BD60" s="99">
        <v>0</v>
      </c>
      <c r="BE60" s="111"/>
      <c r="BF60" s="112"/>
      <c r="BG60" s="110"/>
      <c r="BH60" s="110"/>
      <c r="BI60" s="113"/>
      <c r="BK60" s="176"/>
    </row>
    <row r="61" spans="1:63" x14ac:dyDescent="0.2">
      <c r="A61" s="164" t="s">
        <v>75</v>
      </c>
      <c r="B61" s="41">
        <v>16340</v>
      </c>
      <c r="C61" s="41" t="s">
        <v>20</v>
      </c>
      <c r="D61" s="42">
        <v>19</v>
      </c>
      <c r="E61" s="41" t="s">
        <v>544</v>
      </c>
      <c r="F61" s="165">
        <v>3</v>
      </c>
      <c r="G61" s="156">
        <v>20</v>
      </c>
      <c r="H61" s="101">
        <v>8</v>
      </c>
      <c r="I61" s="107">
        <v>0.4</v>
      </c>
      <c r="J61" s="101">
        <v>4</v>
      </c>
      <c r="K61" s="101">
        <v>4</v>
      </c>
      <c r="L61" s="107">
        <v>1</v>
      </c>
      <c r="M61" s="101">
        <v>3</v>
      </c>
      <c r="N61" s="101">
        <v>3</v>
      </c>
      <c r="O61" s="107">
        <v>1</v>
      </c>
      <c r="P61" s="101">
        <v>32</v>
      </c>
      <c r="Q61" s="101">
        <v>32</v>
      </c>
      <c r="R61" s="107">
        <v>1</v>
      </c>
      <c r="S61" s="101">
        <v>49</v>
      </c>
      <c r="T61" s="101">
        <v>45</v>
      </c>
      <c r="U61" s="107">
        <v>0.91836734693877553</v>
      </c>
      <c r="V61" s="105">
        <v>82</v>
      </c>
      <c r="W61" s="101">
        <v>76</v>
      </c>
      <c r="X61" s="107">
        <v>0.92682926829268297</v>
      </c>
      <c r="Y61" s="101">
        <v>111</v>
      </c>
      <c r="Z61" s="101">
        <v>91</v>
      </c>
      <c r="AA61" s="107">
        <v>0.81981981981981977</v>
      </c>
      <c r="AB61" s="105">
        <v>64</v>
      </c>
      <c r="AC61" s="101">
        <v>47</v>
      </c>
      <c r="AD61" s="107">
        <v>0.734375</v>
      </c>
      <c r="AE61" s="101">
        <v>24</v>
      </c>
      <c r="AF61" s="101">
        <v>22</v>
      </c>
      <c r="AG61" s="107">
        <v>0.91666666666666663</v>
      </c>
      <c r="AH61" s="101">
        <v>39</v>
      </c>
      <c r="AI61" s="101">
        <v>18</v>
      </c>
      <c r="AJ61" s="107">
        <v>0.46153846153846156</v>
      </c>
      <c r="AK61" s="101">
        <v>40</v>
      </c>
      <c r="AL61" s="101">
        <v>18</v>
      </c>
      <c r="AM61" s="107">
        <v>0.45</v>
      </c>
      <c r="AN61" s="101">
        <v>17</v>
      </c>
      <c r="AO61" s="101">
        <v>2</v>
      </c>
      <c r="AP61" s="107">
        <v>0.11764705882352941</v>
      </c>
      <c r="AQ61" s="101">
        <v>45</v>
      </c>
      <c r="AR61" s="101">
        <v>1</v>
      </c>
      <c r="AS61" s="114">
        <v>2.2222222222222223E-2</v>
      </c>
      <c r="AT61" s="115">
        <v>24</v>
      </c>
      <c r="AU61" s="99">
        <v>12</v>
      </c>
      <c r="AV61" s="110">
        <v>0.5</v>
      </c>
      <c r="AW61" s="99">
        <v>277</v>
      </c>
      <c r="AX61" s="99">
        <v>247</v>
      </c>
      <c r="AY61" s="110">
        <v>0.89169675090252709</v>
      </c>
      <c r="AZ61" s="99">
        <v>127</v>
      </c>
      <c r="BA61" s="99">
        <v>87</v>
      </c>
      <c r="BB61" s="110">
        <v>0.68503937007874016</v>
      </c>
      <c r="BC61" s="99">
        <v>102</v>
      </c>
      <c r="BD61" s="99">
        <v>21</v>
      </c>
      <c r="BE61" s="111">
        <v>0.20588235294117646</v>
      </c>
      <c r="BF61" s="112">
        <v>2.6785714285714284E-2</v>
      </c>
      <c r="BG61" s="110">
        <v>0.5513392857142857</v>
      </c>
      <c r="BH61" s="110">
        <v>0.19419642857142858</v>
      </c>
      <c r="BI61" s="113">
        <v>0.22767857142857142</v>
      </c>
      <c r="BK61" s="176"/>
    </row>
    <row r="62" spans="1:63" x14ac:dyDescent="0.2">
      <c r="A62" s="167" t="s">
        <v>5</v>
      </c>
      <c r="B62" s="41">
        <v>16660</v>
      </c>
      <c r="C62" s="41" t="s">
        <v>28</v>
      </c>
      <c r="D62" s="42">
        <v>7</v>
      </c>
      <c r="E62" s="41" t="s">
        <v>542</v>
      </c>
      <c r="F62" s="165">
        <v>1</v>
      </c>
      <c r="G62" s="156">
        <v>0</v>
      </c>
      <c r="H62" s="101">
        <v>0</v>
      </c>
      <c r="I62" s="107"/>
      <c r="J62" s="101">
        <v>0</v>
      </c>
      <c r="K62" s="101">
        <v>0</v>
      </c>
      <c r="L62" s="107"/>
      <c r="M62" s="101">
        <v>0</v>
      </c>
      <c r="N62" s="101">
        <v>0</v>
      </c>
      <c r="O62" s="107"/>
      <c r="P62" s="101">
        <v>0</v>
      </c>
      <c r="Q62" s="101">
        <v>0</v>
      </c>
      <c r="R62" s="107"/>
      <c r="S62" s="101">
        <v>0</v>
      </c>
      <c r="T62" s="101">
        <v>0</v>
      </c>
      <c r="U62" s="107"/>
      <c r="V62" s="105">
        <v>0</v>
      </c>
      <c r="W62" s="101">
        <v>0</v>
      </c>
      <c r="X62" s="107"/>
      <c r="Y62" s="101">
        <v>0</v>
      </c>
      <c r="Z62" s="101">
        <v>0</v>
      </c>
      <c r="AA62" s="107"/>
      <c r="AB62" s="105">
        <v>0</v>
      </c>
      <c r="AC62" s="101">
        <v>0</v>
      </c>
      <c r="AD62" s="107"/>
      <c r="AE62" s="101">
        <v>0</v>
      </c>
      <c r="AF62" s="101">
        <v>0</v>
      </c>
      <c r="AG62" s="107"/>
      <c r="AH62" s="101">
        <v>0</v>
      </c>
      <c r="AI62" s="101">
        <v>0</v>
      </c>
      <c r="AJ62" s="107"/>
      <c r="AK62" s="101">
        <v>0</v>
      </c>
      <c r="AL62" s="101">
        <v>0</v>
      </c>
      <c r="AM62" s="107"/>
      <c r="AN62" s="101">
        <v>0</v>
      </c>
      <c r="AO62" s="101">
        <v>0</v>
      </c>
      <c r="AP62" s="107"/>
      <c r="AQ62" s="101">
        <v>0</v>
      </c>
      <c r="AR62" s="101">
        <v>0</v>
      </c>
      <c r="AS62" s="114"/>
      <c r="AT62" s="115">
        <v>0</v>
      </c>
      <c r="AU62" s="99">
        <v>0</v>
      </c>
      <c r="AV62" s="110"/>
      <c r="AW62" s="99">
        <v>0</v>
      </c>
      <c r="AX62" s="99">
        <v>0</v>
      </c>
      <c r="AY62" s="110"/>
      <c r="AZ62" s="99">
        <v>0</v>
      </c>
      <c r="BA62" s="99">
        <v>0</v>
      </c>
      <c r="BB62" s="110"/>
      <c r="BC62" s="99">
        <v>0</v>
      </c>
      <c r="BD62" s="99">
        <v>0</v>
      </c>
      <c r="BE62" s="111"/>
      <c r="BF62" s="112"/>
      <c r="BG62" s="110"/>
      <c r="BH62" s="110"/>
      <c r="BI62" s="113"/>
      <c r="BK62" s="176"/>
    </row>
    <row r="63" spans="1:63" x14ac:dyDescent="0.2">
      <c r="A63" s="164" t="s">
        <v>76</v>
      </c>
      <c r="B63" s="41">
        <v>16820</v>
      </c>
      <c r="C63" s="41" t="s">
        <v>28</v>
      </c>
      <c r="D63" s="42">
        <v>7</v>
      </c>
      <c r="E63" s="41" t="s">
        <v>542</v>
      </c>
      <c r="F63" s="165">
        <v>1</v>
      </c>
      <c r="G63" s="156">
        <v>55</v>
      </c>
      <c r="H63" s="101">
        <v>15</v>
      </c>
      <c r="I63" s="107">
        <v>0.27272727272727271</v>
      </c>
      <c r="J63" s="101">
        <v>27</v>
      </c>
      <c r="K63" s="101">
        <v>5</v>
      </c>
      <c r="L63" s="107">
        <v>0.18518518518518517</v>
      </c>
      <c r="M63" s="101">
        <v>7</v>
      </c>
      <c r="N63" s="101">
        <v>4</v>
      </c>
      <c r="O63" s="107">
        <v>0.5714285714285714</v>
      </c>
      <c r="P63" s="101">
        <v>51</v>
      </c>
      <c r="Q63" s="101">
        <v>48</v>
      </c>
      <c r="R63" s="107">
        <v>0.94117647058823528</v>
      </c>
      <c r="S63" s="101">
        <v>49</v>
      </c>
      <c r="T63" s="101">
        <v>42</v>
      </c>
      <c r="U63" s="107">
        <v>0.8571428571428571</v>
      </c>
      <c r="V63" s="105">
        <v>138</v>
      </c>
      <c r="W63" s="101">
        <v>109</v>
      </c>
      <c r="X63" s="107">
        <v>0.78985507246376807</v>
      </c>
      <c r="Y63" s="101">
        <v>151</v>
      </c>
      <c r="Z63" s="101">
        <v>126</v>
      </c>
      <c r="AA63" s="107">
        <v>0.83443708609271527</v>
      </c>
      <c r="AB63" s="105">
        <v>83</v>
      </c>
      <c r="AC63" s="101">
        <v>71</v>
      </c>
      <c r="AD63" s="107">
        <v>0.85542168674698793</v>
      </c>
      <c r="AE63" s="101">
        <v>41</v>
      </c>
      <c r="AF63" s="101">
        <v>20</v>
      </c>
      <c r="AG63" s="107">
        <v>0.48780487804878048</v>
      </c>
      <c r="AH63" s="101">
        <v>47</v>
      </c>
      <c r="AI63" s="101">
        <v>34</v>
      </c>
      <c r="AJ63" s="107">
        <v>0.72340425531914898</v>
      </c>
      <c r="AK63" s="101">
        <v>44</v>
      </c>
      <c r="AL63" s="101">
        <v>10</v>
      </c>
      <c r="AM63" s="107">
        <v>0.22727272727272727</v>
      </c>
      <c r="AN63" s="101">
        <v>40</v>
      </c>
      <c r="AO63" s="101">
        <v>6</v>
      </c>
      <c r="AP63" s="107">
        <v>0.15</v>
      </c>
      <c r="AQ63" s="101">
        <v>65</v>
      </c>
      <c r="AR63" s="101">
        <v>7</v>
      </c>
      <c r="AS63" s="114">
        <v>0.1076923076923077</v>
      </c>
      <c r="AT63" s="115">
        <v>82</v>
      </c>
      <c r="AU63" s="99">
        <v>20</v>
      </c>
      <c r="AV63" s="110">
        <v>0.24390243902439024</v>
      </c>
      <c r="AW63" s="99">
        <v>396</v>
      </c>
      <c r="AX63" s="99">
        <v>329</v>
      </c>
      <c r="AY63" s="110">
        <v>0.83080808080808077</v>
      </c>
      <c r="AZ63" s="99">
        <v>171</v>
      </c>
      <c r="BA63" s="99">
        <v>125</v>
      </c>
      <c r="BB63" s="110">
        <v>0.73099415204678364</v>
      </c>
      <c r="BC63" s="99">
        <v>149</v>
      </c>
      <c r="BD63" s="99">
        <v>23</v>
      </c>
      <c r="BE63" s="111">
        <v>0.15436241610738255</v>
      </c>
      <c r="BF63" s="112">
        <v>3.2102728731942212E-2</v>
      </c>
      <c r="BG63" s="110">
        <v>0.5280898876404494</v>
      </c>
      <c r="BH63" s="110">
        <v>0.20064205457463885</v>
      </c>
      <c r="BI63" s="113">
        <v>0.2391653290529695</v>
      </c>
      <c r="BK63" s="176"/>
    </row>
    <row r="64" spans="1:63" x14ac:dyDescent="0.2">
      <c r="A64" s="164" t="s">
        <v>77</v>
      </c>
      <c r="B64" s="41">
        <v>16980</v>
      </c>
      <c r="C64" s="41" t="s">
        <v>23</v>
      </c>
      <c r="D64" s="42">
        <v>13</v>
      </c>
      <c r="E64" s="41" t="s">
        <v>543</v>
      </c>
      <c r="F64" s="165">
        <v>2</v>
      </c>
      <c r="G64" s="156">
        <v>70</v>
      </c>
      <c r="H64" s="101">
        <v>39</v>
      </c>
      <c r="I64" s="107">
        <v>0.55714285714285716</v>
      </c>
      <c r="J64" s="101">
        <v>13</v>
      </c>
      <c r="K64" s="101">
        <v>9</v>
      </c>
      <c r="L64" s="107">
        <v>0.69230769230769229</v>
      </c>
      <c r="M64" s="101">
        <v>24</v>
      </c>
      <c r="N64" s="101">
        <v>20</v>
      </c>
      <c r="O64" s="107">
        <v>0.83333333333333337</v>
      </c>
      <c r="P64" s="101">
        <v>90</v>
      </c>
      <c r="Q64" s="101">
        <v>77</v>
      </c>
      <c r="R64" s="107">
        <v>0.85555555555555551</v>
      </c>
      <c r="S64" s="101">
        <v>78</v>
      </c>
      <c r="T64" s="101">
        <v>78</v>
      </c>
      <c r="U64" s="107">
        <v>1</v>
      </c>
      <c r="V64" s="105">
        <v>170</v>
      </c>
      <c r="W64" s="101">
        <v>152</v>
      </c>
      <c r="X64" s="107">
        <v>0.89411764705882357</v>
      </c>
      <c r="Y64" s="101">
        <v>233</v>
      </c>
      <c r="Z64" s="101">
        <v>189</v>
      </c>
      <c r="AA64" s="107">
        <v>0.81115879828326176</v>
      </c>
      <c r="AB64" s="105">
        <v>58</v>
      </c>
      <c r="AC64" s="101">
        <v>47</v>
      </c>
      <c r="AD64" s="107">
        <v>0.81034482758620685</v>
      </c>
      <c r="AE64" s="101">
        <v>71</v>
      </c>
      <c r="AF64" s="101">
        <v>46</v>
      </c>
      <c r="AG64" s="107">
        <v>0.647887323943662</v>
      </c>
      <c r="AH64" s="101">
        <v>15</v>
      </c>
      <c r="AI64" s="101">
        <v>15</v>
      </c>
      <c r="AJ64" s="107">
        <v>1</v>
      </c>
      <c r="AK64" s="101">
        <v>57</v>
      </c>
      <c r="AL64" s="101">
        <v>37</v>
      </c>
      <c r="AM64" s="107">
        <v>0.64912280701754388</v>
      </c>
      <c r="AN64" s="101">
        <v>50</v>
      </c>
      <c r="AO64" s="101">
        <v>3</v>
      </c>
      <c r="AP64" s="107">
        <v>0.06</v>
      </c>
      <c r="AQ64" s="101">
        <v>43</v>
      </c>
      <c r="AR64" s="101">
        <v>0</v>
      </c>
      <c r="AS64" s="114">
        <v>0</v>
      </c>
      <c r="AT64" s="115">
        <v>83</v>
      </c>
      <c r="AU64" s="99">
        <v>48</v>
      </c>
      <c r="AV64" s="110">
        <v>0.57831325301204817</v>
      </c>
      <c r="AW64" s="99">
        <v>595</v>
      </c>
      <c r="AX64" s="99">
        <v>516</v>
      </c>
      <c r="AY64" s="110">
        <v>0.86722689075630255</v>
      </c>
      <c r="AZ64" s="99">
        <v>144</v>
      </c>
      <c r="BA64" s="99">
        <v>108</v>
      </c>
      <c r="BB64" s="110">
        <v>0.75</v>
      </c>
      <c r="BC64" s="99">
        <v>150</v>
      </c>
      <c r="BD64" s="99">
        <v>40</v>
      </c>
      <c r="BE64" s="111">
        <v>0.26666666666666666</v>
      </c>
      <c r="BF64" s="112">
        <v>5.8394160583941604E-2</v>
      </c>
      <c r="BG64" s="110">
        <v>0.62773722627737227</v>
      </c>
      <c r="BH64" s="110">
        <v>0.13138686131386862</v>
      </c>
      <c r="BI64" s="113">
        <v>0.18248175182481752</v>
      </c>
    </row>
    <row r="65" spans="1:61" x14ac:dyDescent="0.2">
      <c r="A65" s="164" t="s">
        <v>78</v>
      </c>
      <c r="B65" s="41">
        <v>17140</v>
      </c>
      <c r="C65" s="41" t="s">
        <v>27</v>
      </c>
      <c r="D65" s="42">
        <v>15</v>
      </c>
      <c r="E65" s="41" t="s">
        <v>549</v>
      </c>
      <c r="F65" s="165">
        <v>8</v>
      </c>
      <c r="G65" s="156">
        <v>270</v>
      </c>
      <c r="H65" s="101">
        <v>210</v>
      </c>
      <c r="I65" s="107">
        <v>0.77777777777777779</v>
      </c>
      <c r="J65" s="101">
        <v>72</v>
      </c>
      <c r="K65" s="101">
        <v>35</v>
      </c>
      <c r="L65" s="107">
        <v>0.4861111111111111</v>
      </c>
      <c r="M65" s="101">
        <v>92</v>
      </c>
      <c r="N65" s="101">
        <v>79</v>
      </c>
      <c r="O65" s="107">
        <v>0.85869565217391308</v>
      </c>
      <c r="P65" s="101">
        <v>121</v>
      </c>
      <c r="Q65" s="101">
        <v>111</v>
      </c>
      <c r="R65" s="107">
        <v>0.9173553719008265</v>
      </c>
      <c r="S65" s="101">
        <v>153</v>
      </c>
      <c r="T65" s="101">
        <v>153</v>
      </c>
      <c r="U65" s="107">
        <v>1</v>
      </c>
      <c r="V65" s="105">
        <v>702</v>
      </c>
      <c r="W65" s="101">
        <v>613</v>
      </c>
      <c r="X65" s="107">
        <v>0.87321937321937326</v>
      </c>
      <c r="Y65" s="101">
        <v>1041</v>
      </c>
      <c r="Z65" s="101">
        <v>954</v>
      </c>
      <c r="AA65" s="107">
        <v>0.91642651296829969</v>
      </c>
      <c r="AB65" s="105">
        <v>252</v>
      </c>
      <c r="AC65" s="101">
        <v>206</v>
      </c>
      <c r="AD65" s="107">
        <v>0.81746031746031744</v>
      </c>
      <c r="AE65" s="101">
        <v>49</v>
      </c>
      <c r="AF65" s="101">
        <v>41</v>
      </c>
      <c r="AG65" s="107">
        <v>0.83673469387755106</v>
      </c>
      <c r="AH65" s="101">
        <v>84</v>
      </c>
      <c r="AI65" s="101">
        <v>40</v>
      </c>
      <c r="AJ65" s="107">
        <v>0.47619047619047616</v>
      </c>
      <c r="AK65" s="101">
        <v>114</v>
      </c>
      <c r="AL65" s="101">
        <v>64</v>
      </c>
      <c r="AM65" s="107">
        <v>0.56140350877192979</v>
      </c>
      <c r="AN65" s="101">
        <v>139</v>
      </c>
      <c r="AO65" s="101">
        <v>42</v>
      </c>
      <c r="AP65" s="107">
        <v>0.30215827338129497</v>
      </c>
      <c r="AQ65" s="101">
        <v>260</v>
      </c>
      <c r="AR65" s="101">
        <v>0</v>
      </c>
      <c r="AS65" s="114">
        <v>0</v>
      </c>
      <c r="AT65" s="115">
        <v>342</v>
      </c>
      <c r="AU65" s="99">
        <v>245</v>
      </c>
      <c r="AV65" s="110">
        <v>0.716374269005848</v>
      </c>
      <c r="AW65" s="99">
        <v>2109</v>
      </c>
      <c r="AX65" s="99">
        <v>1910</v>
      </c>
      <c r="AY65" s="110">
        <v>0.90564248458985297</v>
      </c>
      <c r="AZ65" s="99">
        <v>385</v>
      </c>
      <c r="BA65" s="99">
        <v>287</v>
      </c>
      <c r="BB65" s="110">
        <v>0.74545454545454548</v>
      </c>
      <c r="BC65" s="99">
        <v>513</v>
      </c>
      <c r="BD65" s="99">
        <v>106</v>
      </c>
      <c r="BE65" s="111">
        <v>0.20662768031189083</v>
      </c>
      <c r="BF65" s="112">
        <v>8.2910321489001695E-2</v>
      </c>
      <c r="BG65" s="110">
        <v>0.6463620981387479</v>
      </c>
      <c r="BH65" s="110">
        <v>9.7123519458544832E-2</v>
      </c>
      <c r="BI65" s="113">
        <v>0.17360406091370559</v>
      </c>
    </row>
    <row r="66" spans="1:61" x14ac:dyDescent="0.2">
      <c r="A66" s="164" t="s">
        <v>79</v>
      </c>
      <c r="B66" s="41">
        <v>17460</v>
      </c>
      <c r="C66" s="41" t="s">
        <v>27</v>
      </c>
      <c r="D66" s="42">
        <v>15</v>
      </c>
      <c r="E66" s="41" t="s">
        <v>547</v>
      </c>
      <c r="F66" s="165">
        <v>6</v>
      </c>
      <c r="G66" s="156">
        <v>243</v>
      </c>
      <c r="H66" s="101">
        <v>122</v>
      </c>
      <c r="I66" s="107">
        <v>0.50205761316872433</v>
      </c>
      <c r="J66" s="101">
        <v>28</v>
      </c>
      <c r="K66" s="101">
        <v>15</v>
      </c>
      <c r="L66" s="107">
        <v>0.5357142857142857</v>
      </c>
      <c r="M66" s="101">
        <v>125</v>
      </c>
      <c r="N66" s="101">
        <v>99</v>
      </c>
      <c r="O66" s="107">
        <v>0.79200000000000004</v>
      </c>
      <c r="P66" s="101">
        <v>184</v>
      </c>
      <c r="Q66" s="101">
        <v>184</v>
      </c>
      <c r="R66" s="107">
        <v>1</v>
      </c>
      <c r="S66" s="101">
        <v>141</v>
      </c>
      <c r="T66" s="101">
        <v>123</v>
      </c>
      <c r="U66" s="107">
        <v>0.87234042553191493</v>
      </c>
      <c r="V66" s="105">
        <v>679</v>
      </c>
      <c r="W66" s="101">
        <v>599</v>
      </c>
      <c r="X66" s="107">
        <v>0.88217967599410896</v>
      </c>
      <c r="Y66" s="101">
        <v>802</v>
      </c>
      <c r="Z66" s="101">
        <v>729</v>
      </c>
      <c r="AA66" s="107">
        <v>0.90897755610972564</v>
      </c>
      <c r="AB66" s="105">
        <v>435</v>
      </c>
      <c r="AC66" s="101">
        <v>341</v>
      </c>
      <c r="AD66" s="107">
        <v>0.78390804597701147</v>
      </c>
      <c r="AE66" s="101">
        <v>164</v>
      </c>
      <c r="AF66" s="101">
        <v>120</v>
      </c>
      <c r="AG66" s="107">
        <v>0.73170731707317072</v>
      </c>
      <c r="AH66" s="101">
        <v>173</v>
      </c>
      <c r="AI66" s="101">
        <v>107</v>
      </c>
      <c r="AJ66" s="107">
        <v>0.61849710982658956</v>
      </c>
      <c r="AK66" s="101">
        <v>251</v>
      </c>
      <c r="AL66" s="101">
        <v>100</v>
      </c>
      <c r="AM66" s="107">
        <v>0.39840637450199201</v>
      </c>
      <c r="AN66" s="101">
        <v>95</v>
      </c>
      <c r="AO66" s="101">
        <v>26</v>
      </c>
      <c r="AP66" s="107">
        <v>0.27368421052631581</v>
      </c>
      <c r="AQ66" s="101">
        <v>71</v>
      </c>
      <c r="AR66" s="101">
        <v>0</v>
      </c>
      <c r="AS66" s="114">
        <v>0</v>
      </c>
      <c r="AT66" s="115">
        <v>271</v>
      </c>
      <c r="AU66" s="99">
        <v>137</v>
      </c>
      <c r="AV66" s="110">
        <v>0.50553505535055354</v>
      </c>
      <c r="AW66" s="99">
        <v>1931</v>
      </c>
      <c r="AX66" s="99">
        <v>1734</v>
      </c>
      <c r="AY66" s="110">
        <v>0.89798032107716208</v>
      </c>
      <c r="AZ66" s="99">
        <v>772</v>
      </c>
      <c r="BA66" s="99">
        <v>568</v>
      </c>
      <c r="BB66" s="110">
        <v>0.73575129533678751</v>
      </c>
      <c r="BC66" s="99">
        <v>417</v>
      </c>
      <c r="BD66" s="99">
        <v>126</v>
      </c>
      <c r="BE66" s="111">
        <v>0.30215827338129497</v>
      </c>
      <c r="BF66" s="112">
        <v>4.7969187675070031E-2</v>
      </c>
      <c r="BG66" s="110">
        <v>0.6071428571428571</v>
      </c>
      <c r="BH66" s="110">
        <v>0.19887955182072828</v>
      </c>
      <c r="BI66" s="113">
        <v>0.14600840336134455</v>
      </c>
    </row>
    <row r="67" spans="1:61" x14ac:dyDescent="0.2">
      <c r="A67" s="164" t="s">
        <v>80</v>
      </c>
      <c r="B67" s="41">
        <v>17780</v>
      </c>
      <c r="C67" s="41" t="s">
        <v>26</v>
      </c>
      <c r="D67" s="42">
        <v>11</v>
      </c>
      <c r="E67" s="41" t="s">
        <v>546</v>
      </c>
      <c r="F67" s="165">
        <v>5</v>
      </c>
      <c r="G67" s="156">
        <v>109</v>
      </c>
      <c r="H67" s="101">
        <v>49</v>
      </c>
      <c r="I67" s="107">
        <v>0.44954128440366975</v>
      </c>
      <c r="J67" s="101">
        <v>88</v>
      </c>
      <c r="K67" s="101">
        <v>60</v>
      </c>
      <c r="L67" s="107">
        <v>0.68181818181818177</v>
      </c>
      <c r="M67" s="101">
        <v>84</v>
      </c>
      <c r="N67" s="101">
        <v>84</v>
      </c>
      <c r="O67" s="107">
        <v>1</v>
      </c>
      <c r="P67" s="101">
        <v>62</v>
      </c>
      <c r="Q67" s="101">
        <v>49</v>
      </c>
      <c r="R67" s="107">
        <v>0.79032258064516125</v>
      </c>
      <c r="S67" s="101">
        <v>56</v>
      </c>
      <c r="T67" s="101">
        <v>56</v>
      </c>
      <c r="U67" s="107">
        <v>1</v>
      </c>
      <c r="V67" s="105">
        <v>283</v>
      </c>
      <c r="W67" s="101">
        <v>253</v>
      </c>
      <c r="X67" s="107">
        <v>0.89399293286219084</v>
      </c>
      <c r="Y67" s="101">
        <v>404</v>
      </c>
      <c r="Z67" s="101">
        <v>325</v>
      </c>
      <c r="AA67" s="107">
        <v>0.8044554455445545</v>
      </c>
      <c r="AB67" s="105">
        <v>149</v>
      </c>
      <c r="AC67" s="101">
        <v>111</v>
      </c>
      <c r="AD67" s="107">
        <v>0.74496644295302017</v>
      </c>
      <c r="AE67" s="101">
        <v>38</v>
      </c>
      <c r="AF67" s="101">
        <v>23</v>
      </c>
      <c r="AG67" s="107">
        <v>0.60526315789473684</v>
      </c>
      <c r="AH67" s="101">
        <v>35</v>
      </c>
      <c r="AI67" s="101">
        <v>14</v>
      </c>
      <c r="AJ67" s="107">
        <v>0.4</v>
      </c>
      <c r="AK67" s="101">
        <v>111</v>
      </c>
      <c r="AL67" s="101">
        <v>37</v>
      </c>
      <c r="AM67" s="107">
        <v>0.33333333333333331</v>
      </c>
      <c r="AN67" s="101">
        <v>45</v>
      </c>
      <c r="AO67" s="101">
        <v>0</v>
      </c>
      <c r="AP67" s="107">
        <v>0</v>
      </c>
      <c r="AQ67" s="101">
        <v>98</v>
      </c>
      <c r="AR67" s="101">
        <v>0</v>
      </c>
      <c r="AS67" s="114">
        <v>0</v>
      </c>
      <c r="AT67" s="115">
        <v>197</v>
      </c>
      <c r="AU67" s="99">
        <v>109</v>
      </c>
      <c r="AV67" s="110">
        <v>0.5532994923857868</v>
      </c>
      <c r="AW67" s="99">
        <v>889</v>
      </c>
      <c r="AX67" s="99">
        <v>767</v>
      </c>
      <c r="AY67" s="110">
        <v>0.86276715410573679</v>
      </c>
      <c r="AZ67" s="99">
        <v>222</v>
      </c>
      <c r="BA67" s="99">
        <v>148</v>
      </c>
      <c r="BB67" s="110">
        <v>0.66666666666666663</v>
      </c>
      <c r="BC67" s="99">
        <v>254</v>
      </c>
      <c r="BD67" s="99">
        <v>37</v>
      </c>
      <c r="BE67" s="111">
        <v>0.14566929133858267</v>
      </c>
      <c r="BF67" s="112">
        <v>8.5289514866979652E-2</v>
      </c>
      <c r="BG67" s="110">
        <v>0.60015649452269171</v>
      </c>
      <c r="BH67" s="110">
        <v>0.11580594679186229</v>
      </c>
      <c r="BI67" s="113">
        <v>0.19874804381846636</v>
      </c>
    </row>
    <row r="68" spans="1:61" x14ac:dyDescent="0.2">
      <c r="A68" s="164" t="s">
        <v>81</v>
      </c>
      <c r="B68" s="41">
        <v>17940</v>
      </c>
      <c r="C68" s="41" t="s">
        <v>27</v>
      </c>
      <c r="D68" s="42">
        <v>15</v>
      </c>
      <c r="E68" s="41" t="s">
        <v>547</v>
      </c>
      <c r="F68" s="165">
        <v>6</v>
      </c>
      <c r="G68" s="156">
        <v>1964</v>
      </c>
      <c r="H68" s="101">
        <v>985</v>
      </c>
      <c r="I68" s="107">
        <v>0.50152749490835036</v>
      </c>
      <c r="J68" s="101">
        <v>849</v>
      </c>
      <c r="K68" s="101">
        <v>616</v>
      </c>
      <c r="L68" s="107">
        <v>0.72555948174322737</v>
      </c>
      <c r="M68" s="101">
        <v>1258</v>
      </c>
      <c r="N68" s="101">
        <v>1097</v>
      </c>
      <c r="O68" s="107">
        <v>0.87201907790143085</v>
      </c>
      <c r="P68" s="101">
        <v>2180</v>
      </c>
      <c r="Q68" s="101">
        <v>2052</v>
      </c>
      <c r="R68" s="107">
        <v>0.94128440366972477</v>
      </c>
      <c r="S68" s="101">
        <v>2335</v>
      </c>
      <c r="T68" s="101">
        <v>2027</v>
      </c>
      <c r="U68" s="107">
        <v>0.86809421841541756</v>
      </c>
      <c r="V68" s="105">
        <v>5283</v>
      </c>
      <c r="W68" s="101">
        <v>4595</v>
      </c>
      <c r="X68" s="107">
        <v>0.86977096346772664</v>
      </c>
      <c r="Y68" s="101">
        <v>5946</v>
      </c>
      <c r="Z68" s="101">
        <v>5151</v>
      </c>
      <c r="AA68" s="107">
        <v>0.86629667003027244</v>
      </c>
      <c r="AB68" s="105">
        <v>2129</v>
      </c>
      <c r="AC68" s="101">
        <v>1726</v>
      </c>
      <c r="AD68" s="107">
        <v>0.81070925317050258</v>
      </c>
      <c r="AE68" s="101">
        <v>808</v>
      </c>
      <c r="AF68" s="101">
        <v>533</v>
      </c>
      <c r="AG68" s="107">
        <v>0.65965346534653468</v>
      </c>
      <c r="AH68" s="101">
        <v>818</v>
      </c>
      <c r="AI68" s="101">
        <v>572</v>
      </c>
      <c r="AJ68" s="107">
        <v>0.69926650366748166</v>
      </c>
      <c r="AK68" s="101">
        <v>1268</v>
      </c>
      <c r="AL68" s="101">
        <v>474</v>
      </c>
      <c r="AM68" s="107">
        <v>0.37381703470031546</v>
      </c>
      <c r="AN68" s="101">
        <v>512</v>
      </c>
      <c r="AO68" s="101">
        <v>163</v>
      </c>
      <c r="AP68" s="107">
        <v>0.318359375</v>
      </c>
      <c r="AQ68" s="101">
        <v>1333</v>
      </c>
      <c r="AR68" s="101">
        <v>102</v>
      </c>
      <c r="AS68" s="114">
        <v>7.6519129782445613E-2</v>
      </c>
      <c r="AT68" s="115">
        <v>2813</v>
      </c>
      <c r="AU68" s="99">
        <v>1601</v>
      </c>
      <c r="AV68" s="110">
        <v>0.56914326341983645</v>
      </c>
      <c r="AW68" s="99">
        <v>17002</v>
      </c>
      <c r="AX68" s="99">
        <v>14922</v>
      </c>
      <c r="AY68" s="110">
        <v>0.87766145159393016</v>
      </c>
      <c r="AZ68" s="99">
        <v>3755</v>
      </c>
      <c r="BA68" s="99">
        <v>2831</v>
      </c>
      <c r="BB68" s="110">
        <v>0.75392809587217047</v>
      </c>
      <c r="BC68" s="99">
        <v>3113</v>
      </c>
      <c r="BD68" s="99">
        <v>739</v>
      </c>
      <c r="BE68" s="111">
        <v>0.23739158368133634</v>
      </c>
      <c r="BF68" s="112">
        <v>7.126007032536609E-2</v>
      </c>
      <c r="BG68" s="110">
        <v>0.66417412204566695</v>
      </c>
      <c r="BH68" s="110">
        <v>0.12600703253660925</v>
      </c>
      <c r="BI68" s="113">
        <v>0.13855877509235767</v>
      </c>
    </row>
    <row r="69" spans="1:61" x14ac:dyDescent="0.2">
      <c r="A69" s="167" t="s">
        <v>6</v>
      </c>
      <c r="B69" s="41">
        <v>18340</v>
      </c>
      <c r="C69" s="41" t="s">
        <v>28</v>
      </c>
      <c r="D69" s="42">
        <v>7</v>
      </c>
      <c r="E69" s="41" t="s">
        <v>542</v>
      </c>
      <c r="F69" s="165">
        <v>1</v>
      </c>
      <c r="G69" s="156">
        <v>0</v>
      </c>
      <c r="H69" s="101">
        <v>0</v>
      </c>
      <c r="I69" s="107"/>
      <c r="J69" s="101">
        <v>0</v>
      </c>
      <c r="K69" s="101">
        <v>0</v>
      </c>
      <c r="L69" s="107"/>
      <c r="M69" s="101">
        <v>0</v>
      </c>
      <c r="N69" s="101">
        <v>0</v>
      </c>
      <c r="O69" s="107"/>
      <c r="P69" s="101">
        <v>0</v>
      </c>
      <c r="Q69" s="101">
        <v>0</v>
      </c>
      <c r="R69" s="107"/>
      <c r="S69" s="101">
        <v>0</v>
      </c>
      <c r="T69" s="101">
        <v>0</v>
      </c>
      <c r="U69" s="107"/>
      <c r="V69" s="105">
        <v>0</v>
      </c>
      <c r="W69" s="101">
        <v>0</v>
      </c>
      <c r="X69" s="107"/>
      <c r="Y69" s="101">
        <v>0</v>
      </c>
      <c r="Z69" s="101">
        <v>0</v>
      </c>
      <c r="AA69" s="107"/>
      <c r="AB69" s="105">
        <v>0</v>
      </c>
      <c r="AC69" s="101">
        <v>0</v>
      </c>
      <c r="AD69" s="107"/>
      <c r="AE69" s="101">
        <v>0</v>
      </c>
      <c r="AF69" s="101">
        <v>0</v>
      </c>
      <c r="AG69" s="107"/>
      <c r="AH69" s="101">
        <v>0</v>
      </c>
      <c r="AI69" s="101">
        <v>0</v>
      </c>
      <c r="AJ69" s="107"/>
      <c r="AK69" s="101">
        <v>0</v>
      </c>
      <c r="AL69" s="101">
        <v>0</v>
      </c>
      <c r="AM69" s="107"/>
      <c r="AN69" s="101">
        <v>0</v>
      </c>
      <c r="AO69" s="101">
        <v>0</v>
      </c>
      <c r="AP69" s="107"/>
      <c r="AQ69" s="101">
        <v>0</v>
      </c>
      <c r="AR69" s="101">
        <v>0</v>
      </c>
      <c r="AS69" s="114"/>
      <c r="AT69" s="115">
        <v>0</v>
      </c>
      <c r="AU69" s="99">
        <v>0</v>
      </c>
      <c r="AV69" s="110"/>
      <c r="AW69" s="99">
        <v>0</v>
      </c>
      <c r="AX69" s="99">
        <v>0</v>
      </c>
      <c r="AY69" s="110"/>
      <c r="AZ69" s="99">
        <v>0</v>
      </c>
      <c r="BA69" s="99">
        <v>0</v>
      </c>
      <c r="BB69" s="110"/>
      <c r="BC69" s="99">
        <v>0</v>
      </c>
      <c r="BD69" s="99">
        <v>0</v>
      </c>
      <c r="BE69" s="111"/>
      <c r="BF69" s="112"/>
      <c r="BG69" s="110"/>
      <c r="BH69" s="110"/>
      <c r="BI69" s="113"/>
    </row>
    <row r="70" spans="1:61" x14ac:dyDescent="0.2">
      <c r="A70" s="164" t="s">
        <v>268</v>
      </c>
      <c r="B70" s="41">
        <v>18420</v>
      </c>
      <c r="C70" s="41" t="s">
        <v>28</v>
      </c>
      <c r="D70" s="42">
        <v>7</v>
      </c>
      <c r="E70" s="41" t="s">
        <v>542</v>
      </c>
      <c r="F70" s="165">
        <v>1</v>
      </c>
      <c r="G70" s="156">
        <v>0</v>
      </c>
      <c r="H70" s="101">
        <v>0</v>
      </c>
      <c r="I70" s="107"/>
      <c r="J70" s="101">
        <v>1</v>
      </c>
      <c r="K70" s="101">
        <v>0</v>
      </c>
      <c r="L70" s="107">
        <v>0</v>
      </c>
      <c r="M70" s="101">
        <v>0</v>
      </c>
      <c r="N70" s="101">
        <v>0</v>
      </c>
      <c r="O70" s="107"/>
      <c r="P70" s="101">
        <v>0</v>
      </c>
      <c r="Q70" s="101">
        <v>0</v>
      </c>
      <c r="R70" s="107"/>
      <c r="S70" s="101">
        <v>4</v>
      </c>
      <c r="T70" s="101">
        <v>4</v>
      </c>
      <c r="U70" s="107">
        <v>1</v>
      </c>
      <c r="V70" s="105">
        <v>0</v>
      </c>
      <c r="W70" s="101">
        <v>0</v>
      </c>
      <c r="X70" s="107"/>
      <c r="Y70" s="101">
        <v>6</v>
      </c>
      <c r="Z70" s="101">
        <v>3</v>
      </c>
      <c r="AA70" s="107">
        <v>0.5</v>
      </c>
      <c r="AB70" s="105">
        <v>1</v>
      </c>
      <c r="AC70" s="101">
        <v>1</v>
      </c>
      <c r="AD70" s="107">
        <v>1</v>
      </c>
      <c r="AE70" s="101">
        <v>0</v>
      </c>
      <c r="AF70" s="101">
        <v>0</v>
      </c>
      <c r="AG70" s="107"/>
      <c r="AH70" s="101">
        <v>0</v>
      </c>
      <c r="AI70" s="101">
        <v>0</v>
      </c>
      <c r="AJ70" s="107"/>
      <c r="AK70" s="101">
        <v>0</v>
      </c>
      <c r="AL70" s="101">
        <v>0</v>
      </c>
      <c r="AM70" s="107"/>
      <c r="AN70" s="101">
        <v>3</v>
      </c>
      <c r="AO70" s="101">
        <v>0</v>
      </c>
      <c r="AP70" s="107">
        <v>0</v>
      </c>
      <c r="AQ70" s="101">
        <v>24</v>
      </c>
      <c r="AR70" s="101">
        <v>0</v>
      </c>
      <c r="AS70" s="114">
        <v>0</v>
      </c>
      <c r="AT70" s="115">
        <v>1</v>
      </c>
      <c r="AU70" s="99">
        <v>0</v>
      </c>
      <c r="AV70" s="110">
        <v>0</v>
      </c>
      <c r="AW70" s="99">
        <v>10</v>
      </c>
      <c r="AX70" s="99">
        <v>7</v>
      </c>
      <c r="AY70" s="110">
        <v>0.7</v>
      </c>
      <c r="AZ70" s="99">
        <v>1</v>
      </c>
      <c r="BA70" s="99">
        <v>1</v>
      </c>
      <c r="BB70" s="110">
        <v>1</v>
      </c>
      <c r="BC70" s="99">
        <v>27</v>
      </c>
      <c r="BD70" s="99">
        <v>0</v>
      </c>
      <c r="BE70" s="111">
        <v>0</v>
      </c>
      <c r="BF70" s="112">
        <v>0</v>
      </c>
      <c r="BG70" s="110">
        <v>0.2</v>
      </c>
      <c r="BH70" s="110">
        <v>2.8571428571428571E-2</v>
      </c>
      <c r="BI70" s="113">
        <v>0.77142857142857146</v>
      </c>
    </row>
    <row r="71" spans="1:61" x14ac:dyDescent="0.2">
      <c r="A71" s="164" t="s">
        <v>82</v>
      </c>
      <c r="B71" s="41">
        <v>18740</v>
      </c>
      <c r="C71" s="41" t="s">
        <v>22</v>
      </c>
      <c r="D71" s="42">
        <v>9</v>
      </c>
      <c r="E71" s="41" t="s">
        <v>544</v>
      </c>
      <c r="F71" s="165">
        <v>3</v>
      </c>
      <c r="G71" s="156">
        <v>9</v>
      </c>
      <c r="H71" s="101">
        <v>0</v>
      </c>
      <c r="I71" s="107">
        <v>0</v>
      </c>
      <c r="J71" s="101">
        <v>12</v>
      </c>
      <c r="K71" s="101">
        <v>12</v>
      </c>
      <c r="L71" s="107">
        <v>1</v>
      </c>
      <c r="M71" s="101">
        <v>14</v>
      </c>
      <c r="N71" s="101">
        <v>14</v>
      </c>
      <c r="O71" s="107">
        <v>1</v>
      </c>
      <c r="P71" s="101">
        <v>7</v>
      </c>
      <c r="Q71" s="101">
        <v>7</v>
      </c>
      <c r="R71" s="107">
        <v>1</v>
      </c>
      <c r="S71" s="101">
        <v>26</v>
      </c>
      <c r="T71" s="101">
        <v>20</v>
      </c>
      <c r="U71" s="107">
        <v>0.76923076923076927</v>
      </c>
      <c r="V71" s="105">
        <v>57</v>
      </c>
      <c r="W71" s="101">
        <v>53</v>
      </c>
      <c r="X71" s="107">
        <v>0.92982456140350878</v>
      </c>
      <c r="Y71" s="101">
        <v>78</v>
      </c>
      <c r="Z71" s="101">
        <v>70</v>
      </c>
      <c r="AA71" s="107">
        <v>0.89743589743589747</v>
      </c>
      <c r="AB71" s="105">
        <v>31</v>
      </c>
      <c r="AC71" s="101">
        <v>16</v>
      </c>
      <c r="AD71" s="107">
        <v>0.5161290322580645</v>
      </c>
      <c r="AE71" s="101">
        <v>10</v>
      </c>
      <c r="AF71" s="101">
        <v>3</v>
      </c>
      <c r="AG71" s="107">
        <v>0.3</v>
      </c>
      <c r="AH71" s="101">
        <v>14</v>
      </c>
      <c r="AI71" s="101">
        <v>4</v>
      </c>
      <c r="AJ71" s="107">
        <v>0.2857142857142857</v>
      </c>
      <c r="AK71" s="101">
        <v>14</v>
      </c>
      <c r="AL71" s="101">
        <v>5</v>
      </c>
      <c r="AM71" s="107">
        <v>0.35714285714285715</v>
      </c>
      <c r="AN71" s="101">
        <v>13</v>
      </c>
      <c r="AO71" s="101">
        <v>5</v>
      </c>
      <c r="AP71" s="107">
        <v>0.38461538461538464</v>
      </c>
      <c r="AQ71" s="101">
        <v>14</v>
      </c>
      <c r="AR71" s="101">
        <v>0</v>
      </c>
      <c r="AS71" s="114">
        <v>0</v>
      </c>
      <c r="AT71" s="115">
        <v>21</v>
      </c>
      <c r="AU71" s="99">
        <v>12</v>
      </c>
      <c r="AV71" s="110">
        <v>0.5714285714285714</v>
      </c>
      <c r="AW71" s="99">
        <v>182</v>
      </c>
      <c r="AX71" s="99">
        <v>164</v>
      </c>
      <c r="AY71" s="110">
        <v>0.90109890109890112</v>
      </c>
      <c r="AZ71" s="99">
        <v>55</v>
      </c>
      <c r="BA71" s="99">
        <v>23</v>
      </c>
      <c r="BB71" s="110">
        <v>0.41818181818181815</v>
      </c>
      <c r="BC71" s="99">
        <v>41</v>
      </c>
      <c r="BD71" s="99">
        <v>10</v>
      </c>
      <c r="BE71" s="111">
        <v>0.24390243902439024</v>
      </c>
      <c r="BF71" s="112">
        <v>0.05</v>
      </c>
      <c r="BG71" s="110">
        <v>0.68333333333333335</v>
      </c>
      <c r="BH71" s="110">
        <v>9.583333333333334E-2</v>
      </c>
      <c r="BI71" s="113">
        <v>0.17083333333333334</v>
      </c>
    </row>
    <row r="72" spans="1:61" x14ac:dyDescent="0.2">
      <c r="A72" s="164" t="s">
        <v>256</v>
      </c>
      <c r="B72" s="41">
        <v>18820</v>
      </c>
      <c r="C72" s="41" t="s">
        <v>29</v>
      </c>
      <c r="D72" s="42">
        <v>17</v>
      </c>
      <c r="E72" s="41" t="s">
        <v>550</v>
      </c>
      <c r="F72" s="165">
        <v>9</v>
      </c>
      <c r="G72" s="156">
        <v>1368</v>
      </c>
      <c r="H72" s="101">
        <v>849</v>
      </c>
      <c r="I72" s="107">
        <v>0.62061403508771928</v>
      </c>
      <c r="J72" s="101">
        <v>1489</v>
      </c>
      <c r="K72" s="101">
        <v>1194</v>
      </c>
      <c r="L72" s="107">
        <v>0.80188045668233709</v>
      </c>
      <c r="M72" s="101">
        <v>2038</v>
      </c>
      <c r="N72" s="101">
        <v>1755</v>
      </c>
      <c r="O72" s="107">
        <v>0.86113837095191359</v>
      </c>
      <c r="P72" s="101">
        <v>2476</v>
      </c>
      <c r="Q72" s="101">
        <v>2219</v>
      </c>
      <c r="R72" s="107">
        <v>0.89620355411954766</v>
      </c>
      <c r="S72" s="101">
        <v>2172</v>
      </c>
      <c r="T72" s="101">
        <v>1892</v>
      </c>
      <c r="U72" s="107">
        <v>0.87108655616942909</v>
      </c>
      <c r="V72" s="105">
        <v>3851</v>
      </c>
      <c r="W72" s="101">
        <v>3256</v>
      </c>
      <c r="X72" s="107">
        <v>0.84549467670734879</v>
      </c>
      <c r="Y72" s="101">
        <v>4309</v>
      </c>
      <c r="Z72" s="101">
        <v>3891</v>
      </c>
      <c r="AA72" s="107">
        <v>0.90299373404502203</v>
      </c>
      <c r="AB72" s="105">
        <v>1983</v>
      </c>
      <c r="AC72" s="101">
        <v>1705</v>
      </c>
      <c r="AD72" s="107">
        <v>0.8598083711548159</v>
      </c>
      <c r="AE72" s="101">
        <v>644</v>
      </c>
      <c r="AF72" s="101">
        <v>371</v>
      </c>
      <c r="AG72" s="107">
        <v>0.57608695652173914</v>
      </c>
      <c r="AH72" s="101">
        <v>717</v>
      </c>
      <c r="AI72" s="101">
        <v>445</v>
      </c>
      <c r="AJ72" s="107">
        <v>0.62064156206415622</v>
      </c>
      <c r="AK72" s="101">
        <v>987</v>
      </c>
      <c r="AL72" s="101">
        <v>277</v>
      </c>
      <c r="AM72" s="107">
        <v>0.28064842958459979</v>
      </c>
      <c r="AN72" s="101">
        <v>777</v>
      </c>
      <c r="AO72" s="101">
        <v>195</v>
      </c>
      <c r="AP72" s="107">
        <v>0.25096525096525096</v>
      </c>
      <c r="AQ72" s="101">
        <v>1977</v>
      </c>
      <c r="AR72" s="101">
        <v>108</v>
      </c>
      <c r="AS72" s="114">
        <v>5.4628224582701064E-2</v>
      </c>
      <c r="AT72" s="115">
        <v>2857</v>
      </c>
      <c r="AU72" s="99">
        <v>2043</v>
      </c>
      <c r="AV72" s="110">
        <v>0.71508575428771437</v>
      </c>
      <c r="AW72" s="99">
        <v>14846</v>
      </c>
      <c r="AX72" s="99">
        <v>13013</v>
      </c>
      <c r="AY72" s="110">
        <v>0.87653239929947457</v>
      </c>
      <c r="AZ72" s="99">
        <v>3344</v>
      </c>
      <c r="BA72" s="99">
        <v>2521</v>
      </c>
      <c r="BB72" s="110">
        <v>0.75388755980861244</v>
      </c>
      <c r="BC72" s="99">
        <v>3741</v>
      </c>
      <c r="BD72" s="99">
        <v>580</v>
      </c>
      <c r="BE72" s="111">
        <v>0.15503875968992248</v>
      </c>
      <c r="BF72" s="112">
        <v>9.5834506051224316E-2</v>
      </c>
      <c r="BG72" s="110">
        <v>0.6104231166150671</v>
      </c>
      <c r="BH72" s="110">
        <v>0.11825687212684116</v>
      </c>
      <c r="BI72" s="113">
        <v>0.17548550520686743</v>
      </c>
    </row>
    <row r="73" spans="1:61" x14ac:dyDescent="0.2">
      <c r="A73" s="164" t="s">
        <v>83</v>
      </c>
      <c r="B73" s="41">
        <v>19140</v>
      </c>
      <c r="C73" s="41" t="s">
        <v>24</v>
      </c>
      <c r="D73" s="42">
        <v>5</v>
      </c>
      <c r="E73" s="41" t="s">
        <v>545</v>
      </c>
      <c r="F73" s="165">
        <v>4</v>
      </c>
      <c r="G73" s="156">
        <v>102</v>
      </c>
      <c r="H73" s="101">
        <v>57</v>
      </c>
      <c r="I73" s="107">
        <v>0.55882352941176472</v>
      </c>
      <c r="J73" s="101">
        <v>50</v>
      </c>
      <c r="K73" s="101">
        <v>36</v>
      </c>
      <c r="L73" s="107">
        <v>0.72</v>
      </c>
      <c r="M73" s="101">
        <v>33</v>
      </c>
      <c r="N73" s="101">
        <v>29</v>
      </c>
      <c r="O73" s="107">
        <v>0.87878787878787878</v>
      </c>
      <c r="P73" s="101">
        <v>49</v>
      </c>
      <c r="Q73" s="101">
        <v>39</v>
      </c>
      <c r="R73" s="107">
        <v>0.79591836734693877</v>
      </c>
      <c r="S73" s="101">
        <v>18</v>
      </c>
      <c r="T73" s="101">
        <v>13</v>
      </c>
      <c r="U73" s="107">
        <v>0.72222222222222221</v>
      </c>
      <c r="V73" s="105">
        <v>249</v>
      </c>
      <c r="W73" s="101">
        <v>177</v>
      </c>
      <c r="X73" s="107">
        <v>0.71084337349397586</v>
      </c>
      <c r="Y73" s="101">
        <v>291</v>
      </c>
      <c r="Z73" s="101">
        <v>237</v>
      </c>
      <c r="AA73" s="107">
        <v>0.81443298969072164</v>
      </c>
      <c r="AB73" s="105">
        <v>182</v>
      </c>
      <c r="AC73" s="101">
        <v>159</v>
      </c>
      <c r="AD73" s="107">
        <v>0.87362637362637363</v>
      </c>
      <c r="AE73" s="101">
        <v>18</v>
      </c>
      <c r="AF73" s="101">
        <v>18</v>
      </c>
      <c r="AG73" s="107">
        <v>1</v>
      </c>
      <c r="AH73" s="101">
        <v>66</v>
      </c>
      <c r="AI73" s="101">
        <v>32</v>
      </c>
      <c r="AJ73" s="107">
        <v>0.48484848484848486</v>
      </c>
      <c r="AK73" s="101">
        <v>129</v>
      </c>
      <c r="AL73" s="101">
        <v>54</v>
      </c>
      <c r="AM73" s="107">
        <v>0.41860465116279072</v>
      </c>
      <c r="AN73" s="101">
        <v>65</v>
      </c>
      <c r="AO73" s="101">
        <v>9</v>
      </c>
      <c r="AP73" s="107">
        <v>0.13846153846153847</v>
      </c>
      <c r="AQ73" s="101">
        <v>99</v>
      </c>
      <c r="AR73" s="101">
        <v>18</v>
      </c>
      <c r="AS73" s="114">
        <v>0.18181818181818182</v>
      </c>
      <c r="AT73" s="115">
        <v>152</v>
      </c>
      <c r="AU73" s="99">
        <v>93</v>
      </c>
      <c r="AV73" s="110">
        <v>0.61184210526315785</v>
      </c>
      <c r="AW73" s="99">
        <v>640</v>
      </c>
      <c r="AX73" s="99">
        <v>495</v>
      </c>
      <c r="AY73" s="110">
        <v>0.7734375</v>
      </c>
      <c r="AZ73" s="99">
        <v>266</v>
      </c>
      <c r="BA73" s="99">
        <v>209</v>
      </c>
      <c r="BB73" s="110">
        <v>0.7857142857142857</v>
      </c>
      <c r="BC73" s="99">
        <v>293</v>
      </c>
      <c r="BD73" s="99">
        <v>81</v>
      </c>
      <c r="BE73" s="111">
        <v>0.2764505119453925</v>
      </c>
      <c r="BF73" s="112">
        <v>8.5321100917431197E-2</v>
      </c>
      <c r="BG73" s="110">
        <v>0.45412844036697247</v>
      </c>
      <c r="BH73" s="110">
        <v>0.19174311926605506</v>
      </c>
      <c r="BI73" s="113">
        <v>0.26880733944954127</v>
      </c>
    </row>
    <row r="74" spans="1:61" x14ac:dyDescent="0.2">
      <c r="A74" s="164" t="s">
        <v>84</v>
      </c>
      <c r="B74" s="41">
        <v>19300</v>
      </c>
      <c r="C74" s="41" t="s">
        <v>28</v>
      </c>
      <c r="D74" s="42">
        <v>7</v>
      </c>
      <c r="E74" s="41" t="s">
        <v>542</v>
      </c>
      <c r="F74" s="165">
        <v>1</v>
      </c>
      <c r="G74" s="156">
        <v>11</v>
      </c>
      <c r="H74" s="101">
        <v>6</v>
      </c>
      <c r="I74" s="107">
        <v>0.54545454545454541</v>
      </c>
      <c r="J74" s="101">
        <v>4</v>
      </c>
      <c r="K74" s="101">
        <v>4</v>
      </c>
      <c r="L74" s="107">
        <v>1</v>
      </c>
      <c r="M74" s="101">
        <v>2</v>
      </c>
      <c r="N74" s="101">
        <v>2</v>
      </c>
      <c r="O74" s="107">
        <v>1</v>
      </c>
      <c r="P74" s="101">
        <v>11</v>
      </c>
      <c r="Q74" s="101">
        <v>11</v>
      </c>
      <c r="R74" s="107">
        <v>1</v>
      </c>
      <c r="S74" s="101">
        <v>3</v>
      </c>
      <c r="T74" s="101">
        <v>3</v>
      </c>
      <c r="U74" s="107">
        <v>1</v>
      </c>
      <c r="V74" s="105">
        <v>56</v>
      </c>
      <c r="W74" s="101">
        <v>43</v>
      </c>
      <c r="X74" s="107">
        <v>0.7678571428571429</v>
      </c>
      <c r="Y74" s="101">
        <v>108</v>
      </c>
      <c r="Z74" s="101">
        <v>91</v>
      </c>
      <c r="AA74" s="107">
        <v>0.84259259259259256</v>
      </c>
      <c r="AB74" s="105">
        <v>24</v>
      </c>
      <c r="AC74" s="101">
        <v>20</v>
      </c>
      <c r="AD74" s="107">
        <v>0.83333333333333337</v>
      </c>
      <c r="AE74" s="101">
        <v>39</v>
      </c>
      <c r="AF74" s="101">
        <v>38</v>
      </c>
      <c r="AG74" s="107">
        <v>0.97435897435897434</v>
      </c>
      <c r="AH74" s="101">
        <v>18</v>
      </c>
      <c r="AI74" s="101">
        <v>13</v>
      </c>
      <c r="AJ74" s="107">
        <v>0.72222222222222221</v>
      </c>
      <c r="AK74" s="101">
        <v>31</v>
      </c>
      <c r="AL74" s="101">
        <v>5</v>
      </c>
      <c r="AM74" s="107">
        <v>0.16129032258064516</v>
      </c>
      <c r="AN74" s="101">
        <v>32</v>
      </c>
      <c r="AO74" s="101">
        <v>1</v>
      </c>
      <c r="AP74" s="107">
        <v>3.125E-2</v>
      </c>
      <c r="AQ74" s="101">
        <v>26</v>
      </c>
      <c r="AR74" s="101">
        <v>2</v>
      </c>
      <c r="AS74" s="114">
        <v>7.6923076923076927E-2</v>
      </c>
      <c r="AT74" s="115">
        <v>15</v>
      </c>
      <c r="AU74" s="99">
        <v>10</v>
      </c>
      <c r="AV74" s="110">
        <v>0.66666666666666663</v>
      </c>
      <c r="AW74" s="99">
        <v>180</v>
      </c>
      <c r="AX74" s="99">
        <v>150</v>
      </c>
      <c r="AY74" s="110">
        <v>0.83333333333333337</v>
      </c>
      <c r="AZ74" s="99">
        <v>81</v>
      </c>
      <c r="BA74" s="99">
        <v>71</v>
      </c>
      <c r="BB74" s="110">
        <v>0.87654320987654322</v>
      </c>
      <c r="BC74" s="99">
        <v>89</v>
      </c>
      <c r="BD74" s="99">
        <v>8</v>
      </c>
      <c r="BE74" s="111">
        <v>8.98876404494382E-2</v>
      </c>
      <c r="BF74" s="112">
        <v>3.125E-2</v>
      </c>
      <c r="BG74" s="110">
        <v>0.46875</v>
      </c>
      <c r="BH74" s="110">
        <v>0.22187499999999999</v>
      </c>
      <c r="BI74" s="113">
        <v>0.27812500000000001</v>
      </c>
    </row>
    <row r="75" spans="1:61" x14ac:dyDescent="0.2">
      <c r="A75" s="164" t="s">
        <v>85</v>
      </c>
      <c r="B75" s="41">
        <v>19460</v>
      </c>
      <c r="C75" s="41" t="s">
        <v>23</v>
      </c>
      <c r="D75" s="42">
        <v>13</v>
      </c>
      <c r="E75" s="41" t="s">
        <v>546</v>
      </c>
      <c r="F75" s="165">
        <v>5</v>
      </c>
      <c r="G75" s="156">
        <v>155</v>
      </c>
      <c r="H75" s="101">
        <v>42</v>
      </c>
      <c r="I75" s="107">
        <v>0.2709677419354839</v>
      </c>
      <c r="J75" s="101">
        <v>14</v>
      </c>
      <c r="K75" s="101">
        <v>14</v>
      </c>
      <c r="L75" s="107">
        <v>1</v>
      </c>
      <c r="M75" s="101">
        <v>59</v>
      </c>
      <c r="N75" s="101">
        <v>41</v>
      </c>
      <c r="O75" s="107">
        <v>0.69491525423728817</v>
      </c>
      <c r="P75" s="101">
        <v>47</v>
      </c>
      <c r="Q75" s="101">
        <v>47</v>
      </c>
      <c r="R75" s="107">
        <v>1</v>
      </c>
      <c r="S75" s="101">
        <v>168</v>
      </c>
      <c r="T75" s="101">
        <v>153</v>
      </c>
      <c r="U75" s="107">
        <v>0.9107142857142857</v>
      </c>
      <c r="V75" s="105">
        <v>431</v>
      </c>
      <c r="W75" s="101">
        <v>352</v>
      </c>
      <c r="X75" s="107">
        <v>0.81670533642691412</v>
      </c>
      <c r="Y75" s="101">
        <v>697</v>
      </c>
      <c r="Z75" s="101">
        <v>622</v>
      </c>
      <c r="AA75" s="107">
        <v>0.8923959827833573</v>
      </c>
      <c r="AB75" s="105">
        <v>220</v>
      </c>
      <c r="AC75" s="101">
        <v>199</v>
      </c>
      <c r="AD75" s="107">
        <v>0.90454545454545454</v>
      </c>
      <c r="AE75" s="101">
        <v>75</v>
      </c>
      <c r="AF75" s="101">
        <v>58</v>
      </c>
      <c r="AG75" s="107">
        <v>0.77333333333333332</v>
      </c>
      <c r="AH75" s="101">
        <v>139</v>
      </c>
      <c r="AI75" s="101">
        <v>57</v>
      </c>
      <c r="AJ75" s="107">
        <v>0.41007194244604317</v>
      </c>
      <c r="AK75" s="101">
        <v>132</v>
      </c>
      <c r="AL75" s="101">
        <v>33</v>
      </c>
      <c r="AM75" s="107">
        <v>0.25</v>
      </c>
      <c r="AN75" s="101">
        <v>37</v>
      </c>
      <c r="AO75" s="101">
        <v>9</v>
      </c>
      <c r="AP75" s="107">
        <v>0.24324324324324326</v>
      </c>
      <c r="AQ75" s="101">
        <v>55</v>
      </c>
      <c r="AR75" s="101">
        <v>7</v>
      </c>
      <c r="AS75" s="114">
        <v>0.12727272727272726</v>
      </c>
      <c r="AT75" s="115">
        <v>169</v>
      </c>
      <c r="AU75" s="99">
        <v>56</v>
      </c>
      <c r="AV75" s="110">
        <v>0.33136094674556216</v>
      </c>
      <c r="AW75" s="99">
        <v>1402</v>
      </c>
      <c r="AX75" s="99">
        <v>1215</v>
      </c>
      <c r="AY75" s="110">
        <v>0.86661911554921545</v>
      </c>
      <c r="AZ75" s="99">
        <v>434</v>
      </c>
      <c r="BA75" s="99">
        <v>314</v>
      </c>
      <c r="BB75" s="110">
        <v>0.72350230414746541</v>
      </c>
      <c r="BC75" s="99">
        <v>224</v>
      </c>
      <c r="BD75" s="99">
        <v>49</v>
      </c>
      <c r="BE75" s="111">
        <v>0.21875</v>
      </c>
      <c r="BF75" s="112">
        <v>3.0956329463792152E-2</v>
      </c>
      <c r="BG75" s="110">
        <v>0.67164179104477617</v>
      </c>
      <c r="BH75" s="110">
        <v>0.17357656163626312</v>
      </c>
      <c r="BI75" s="113">
        <v>0.12382531785516861</v>
      </c>
    </row>
    <row r="76" spans="1:61" x14ac:dyDescent="0.2">
      <c r="A76" s="164" t="s">
        <v>86</v>
      </c>
      <c r="B76" s="41">
        <v>19700</v>
      </c>
      <c r="C76" s="41" t="s">
        <v>29</v>
      </c>
      <c r="D76" s="42">
        <v>17</v>
      </c>
      <c r="E76" s="41" t="s">
        <v>550</v>
      </c>
      <c r="F76" s="165">
        <v>9</v>
      </c>
      <c r="G76" s="156">
        <v>4587</v>
      </c>
      <c r="H76" s="101">
        <v>1999</v>
      </c>
      <c r="I76" s="107">
        <v>0.43579681709178114</v>
      </c>
      <c r="J76" s="101">
        <v>3194</v>
      </c>
      <c r="K76" s="101">
        <v>2113</v>
      </c>
      <c r="L76" s="107">
        <v>0.66155291170945518</v>
      </c>
      <c r="M76" s="101">
        <v>902</v>
      </c>
      <c r="N76" s="101">
        <v>647</v>
      </c>
      <c r="O76" s="107">
        <v>0.71729490022172948</v>
      </c>
      <c r="P76" s="101">
        <v>301</v>
      </c>
      <c r="Q76" s="101">
        <v>258</v>
      </c>
      <c r="R76" s="107">
        <v>0.8571428571428571</v>
      </c>
      <c r="S76" s="101">
        <v>315</v>
      </c>
      <c r="T76" s="101">
        <v>261</v>
      </c>
      <c r="U76" s="107">
        <v>0.82857142857142863</v>
      </c>
      <c r="V76" s="105">
        <v>917</v>
      </c>
      <c r="W76" s="101">
        <v>841</v>
      </c>
      <c r="X76" s="107">
        <v>0.91712104689203922</v>
      </c>
      <c r="Y76" s="101">
        <v>1373</v>
      </c>
      <c r="Z76" s="101">
        <v>1149</v>
      </c>
      <c r="AA76" s="107">
        <v>0.83685360524399122</v>
      </c>
      <c r="AB76" s="105">
        <v>540</v>
      </c>
      <c r="AC76" s="101">
        <v>467</v>
      </c>
      <c r="AD76" s="107">
        <v>0.86481481481481481</v>
      </c>
      <c r="AE76" s="101">
        <v>220</v>
      </c>
      <c r="AF76" s="101">
        <v>172</v>
      </c>
      <c r="AG76" s="107">
        <v>0.78181818181818186</v>
      </c>
      <c r="AH76" s="101">
        <v>208</v>
      </c>
      <c r="AI76" s="101">
        <v>105</v>
      </c>
      <c r="AJ76" s="107">
        <v>0.50480769230769229</v>
      </c>
      <c r="AK76" s="101">
        <v>147</v>
      </c>
      <c r="AL76" s="101">
        <v>69</v>
      </c>
      <c r="AM76" s="107">
        <v>0.46938775510204084</v>
      </c>
      <c r="AN76" s="101">
        <v>232</v>
      </c>
      <c r="AO76" s="101">
        <v>71</v>
      </c>
      <c r="AP76" s="107">
        <v>0.30603448275862066</v>
      </c>
      <c r="AQ76" s="101">
        <v>487</v>
      </c>
      <c r="AR76" s="101">
        <v>24</v>
      </c>
      <c r="AS76" s="114">
        <v>4.9281314168377825E-2</v>
      </c>
      <c r="AT76" s="115">
        <v>7781</v>
      </c>
      <c r="AU76" s="99">
        <v>4112</v>
      </c>
      <c r="AV76" s="110">
        <v>0.52846677804909392</v>
      </c>
      <c r="AW76" s="99">
        <v>3808</v>
      </c>
      <c r="AX76" s="99">
        <v>3156</v>
      </c>
      <c r="AY76" s="110">
        <v>0.82878151260504207</v>
      </c>
      <c r="AZ76" s="99">
        <v>968</v>
      </c>
      <c r="BA76" s="99">
        <v>744</v>
      </c>
      <c r="BB76" s="110">
        <v>0.76859504132231404</v>
      </c>
      <c r="BC76" s="99">
        <v>866</v>
      </c>
      <c r="BD76" s="99">
        <v>164</v>
      </c>
      <c r="BE76" s="111">
        <v>0.18937644341801385</v>
      </c>
      <c r="BF76" s="112">
        <v>0.46316738004054969</v>
      </c>
      <c r="BG76" s="110">
        <v>0.35548546970038297</v>
      </c>
      <c r="BH76" s="110">
        <v>8.3802658256364043E-2</v>
      </c>
      <c r="BI76" s="113">
        <v>9.7544492002703306E-2</v>
      </c>
    </row>
    <row r="77" spans="1:61" x14ac:dyDescent="0.2">
      <c r="A77" s="164" t="s">
        <v>87</v>
      </c>
      <c r="B77" s="41">
        <v>21380</v>
      </c>
      <c r="C77" s="41" t="s">
        <v>27</v>
      </c>
      <c r="D77" s="42">
        <v>15</v>
      </c>
      <c r="E77" s="41" t="s">
        <v>549</v>
      </c>
      <c r="F77" s="165">
        <v>8</v>
      </c>
      <c r="G77" s="156">
        <v>120</v>
      </c>
      <c r="H77" s="101">
        <v>64</v>
      </c>
      <c r="I77" s="107">
        <v>0.53333333333333333</v>
      </c>
      <c r="J77" s="101">
        <v>79</v>
      </c>
      <c r="K77" s="101">
        <v>64</v>
      </c>
      <c r="L77" s="107">
        <v>0.810126582278481</v>
      </c>
      <c r="M77" s="101">
        <v>38</v>
      </c>
      <c r="N77" s="101">
        <v>33</v>
      </c>
      <c r="O77" s="107">
        <v>0.86842105263157898</v>
      </c>
      <c r="P77" s="101">
        <v>41</v>
      </c>
      <c r="Q77" s="101">
        <v>41</v>
      </c>
      <c r="R77" s="107">
        <v>1</v>
      </c>
      <c r="S77" s="101">
        <v>115</v>
      </c>
      <c r="T77" s="101">
        <v>89</v>
      </c>
      <c r="U77" s="107">
        <v>0.77391304347826084</v>
      </c>
      <c r="V77" s="105">
        <v>320</v>
      </c>
      <c r="W77" s="101">
        <v>290</v>
      </c>
      <c r="X77" s="107">
        <v>0.90625</v>
      </c>
      <c r="Y77" s="101">
        <v>490</v>
      </c>
      <c r="Z77" s="101">
        <v>417</v>
      </c>
      <c r="AA77" s="107">
        <v>0.8510204081632653</v>
      </c>
      <c r="AB77" s="105">
        <v>190</v>
      </c>
      <c r="AC77" s="101">
        <v>167</v>
      </c>
      <c r="AD77" s="107">
        <v>0.87894736842105259</v>
      </c>
      <c r="AE77" s="101">
        <v>72</v>
      </c>
      <c r="AF77" s="101">
        <v>55</v>
      </c>
      <c r="AG77" s="107">
        <v>0.76388888888888884</v>
      </c>
      <c r="AH77" s="101">
        <v>113</v>
      </c>
      <c r="AI77" s="101">
        <v>52</v>
      </c>
      <c r="AJ77" s="107">
        <v>0.46017699115044247</v>
      </c>
      <c r="AK77" s="101">
        <v>139</v>
      </c>
      <c r="AL77" s="101">
        <v>50</v>
      </c>
      <c r="AM77" s="107">
        <v>0.35971223021582732</v>
      </c>
      <c r="AN77" s="101">
        <v>126</v>
      </c>
      <c r="AO77" s="101">
        <v>4</v>
      </c>
      <c r="AP77" s="107">
        <v>3.1746031746031744E-2</v>
      </c>
      <c r="AQ77" s="101">
        <v>121</v>
      </c>
      <c r="AR77" s="101">
        <v>9</v>
      </c>
      <c r="AS77" s="114">
        <v>7.43801652892562E-2</v>
      </c>
      <c r="AT77" s="115">
        <v>199</v>
      </c>
      <c r="AU77" s="99">
        <v>128</v>
      </c>
      <c r="AV77" s="110">
        <v>0.64321608040201006</v>
      </c>
      <c r="AW77" s="99">
        <v>1004</v>
      </c>
      <c r="AX77" s="99">
        <v>870</v>
      </c>
      <c r="AY77" s="110">
        <v>0.86653386454183268</v>
      </c>
      <c r="AZ77" s="99">
        <v>375</v>
      </c>
      <c r="BA77" s="99">
        <v>274</v>
      </c>
      <c r="BB77" s="110">
        <v>0.73066666666666669</v>
      </c>
      <c r="BC77" s="99">
        <v>386</v>
      </c>
      <c r="BD77" s="99">
        <v>63</v>
      </c>
      <c r="BE77" s="111">
        <v>0.16321243523316062</v>
      </c>
      <c r="BF77" s="112">
        <v>7.7201447527141129E-2</v>
      </c>
      <c r="BG77" s="110">
        <v>0.52472858866103744</v>
      </c>
      <c r="BH77" s="110">
        <v>0.16525934861278649</v>
      </c>
      <c r="BI77" s="113">
        <v>0.23281061519903498</v>
      </c>
    </row>
    <row r="78" spans="1:61" x14ac:dyDescent="0.2">
      <c r="A78" s="164" t="s">
        <v>88</v>
      </c>
      <c r="B78" s="41">
        <v>22020</v>
      </c>
      <c r="C78" s="41" t="s">
        <v>22</v>
      </c>
      <c r="D78" s="42">
        <v>9</v>
      </c>
      <c r="E78" s="41" t="s">
        <v>542</v>
      </c>
      <c r="F78" s="165">
        <v>1</v>
      </c>
      <c r="G78" s="156">
        <v>35</v>
      </c>
      <c r="H78" s="101">
        <v>17</v>
      </c>
      <c r="I78" s="107">
        <v>0.48571428571428571</v>
      </c>
      <c r="J78" s="101">
        <v>0</v>
      </c>
      <c r="K78" s="101">
        <v>0</v>
      </c>
      <c r="L78" s="107"/>
      <c r="M78" s="101">
        <v>0</v>
      </c>
      <c r="N78" s="101">
        <v>0</v>
      </c>
      <c r="O78" s="107"/>
      <c r="P78" s="101">
        <v>0</v>
      </c>
      <c r="Q78" s="101">
        <v>0</v>
      </c>
      <c r="R78" s="107"/>
      <c r="S78" s="101">
        <v>4</v>
      </c>
      <c r="T78" s="101">
        <v>4</v>
      </c>
      <c r="U78" s="107">
        <v>1</v>
      </c>
      <c r="V78" s="105">
        <v>16</v>
      </c>
      <c r="W78" s="101">
        <v>11</v>
      </c>
      <c r="X78" s="107">
        <v>0.6875</v>
      </c>
      <c r="Y78" s="101">
        <v>71</v>
      </c>
      <c r="Z78" s="101">
        <v>54</v>
      </c>
      <c r="AA78" s="107">
        <v>0.76056338028169013</v>
      </c>
      <c r="AB78" s="105">
        <v>47</v>
      </c>
      <c r="AC78" s="101">
        <v>42</v>
      </c>
      <c r="AD78" s="107">
        <v>0.8936170212765957</v>
      </c>
      <c r="AE78" s="101">
        <v>5</v>
      </c>
      <c r="AF78" s="101">
        <v>5</v>
      </c>
      <c r="AG78" s="107">
        <v>1</v>
      </c>
      <c r="AH78" s="101">
        <v>23</v>
      </c>
      <c r="AI78" s="101">
        <v>8</v>
      </c>
      <c r="AJ78" s="107">
        <v>0.34782608695652173</v>
      </c>
      <c r="AK78" s="101">
        <v>28</v>
      </c>
      <c r="AL78" s="101">
        <v>8</v>
      </c>
      <c r="AM78" s="107">
        <v>0.2857142857142857</v>
      </c>
      <c r="AN78" s="101">
        <v>10</v>
      </c>
      <c r="AO78" s="101">
        <v>2</v>
      </c>
      <c r="AP78" s="107">
        <v>0.2</v>
      </c>
      <c r="AQ78" s="101">
        <v>21</v>
      </c>
      <c r="AR78" s="101">
        <v>5</v>
      </c>
      <c r="AS78" s="114">
        <v>0.23809523809523808</v>
      </c>
      <c r="AT78" s="115">
        <v>35</v>
      </c>
      <c r="AU78" s="99">
        <v>17</v>
      </c>
      <c r="AV78" s="110">
        <v>0.48571428571428571</v>
      </c>
      <c r="AW78" s="99">
        <v>91</v>
      </c>
      <c r="AX78" s="99">
        <v>69</v>
      </c>
      <c r="AY78" s="110">
        <v>0.75824175824175821</v>
      </c>
      <c r="AZ78" s="99">
        <v>75</v>
      </c>
      <c r="BA78" s="99">
        <v>55</v>
      </c>
      <c r="BB78" s="110">
        <v>0.73333333333333328</v>
      </c>
      <c r="BC78" s="99">
        <v>59</v>
      </c>
      <c r="BD78" s="99">
        <v>15</v>
      </c>
      <c r="BE78" s="111">
        <v>0.25423728813559321</v>
      </c>
      <c r="BF78" s="112">
        <v>8.5000000000000006E-2</v>
      </c>
      <c r="BG78" s="110">
        <v>0.34499999999999997</v>
      </c>
      <c r="BH78" s="110">
        <v>0.27500000000000002</v>
      </c>
      <c r="BI78" s="113">
        <v>0.29499999999999998</v>
      </c>
    </row>
    <row r="79" spans="1:61" x14ac:dyDescent="0.2">
      <c r="A79" s="164" t="s">
        <v>89</v>
      </c>
      <c r="B79" s="41">
        <v>23380</v>
      </c>
      <c r="C79" s="41" t="s">
        <v>21</v>
      </c>
      <c r="D79" s="42">
        <v>3</v>
      </c>
      <c r="E79" s="41" t="s">
        <v>542</v>
      </c>
      <c r="F79" s="165">
        <v>1</v>
      </c>
      <c r="G79" s="156">
        <v>30</v>
      </c>
      <c r="H79" s="101">
        <v>25</v>
      </c>
      <c r="I79" s="107">
        <v>0.83333333333333337</v>
      </c>
      <c r="J79" s="101">
        <v>10</v>
      </c>
      <c r="K79" s="101">
        <v>10</v>
      </c>
      <c r="L79" s="107">
        <v>1</v>
      </c>
      <c r="M79" s="101">
        <v>18</v>
      </c>
      <c r="N79" s="101">
        <v>14</v>
      </c>
      <c r="O79" s="107">
        <v>0.77777777777777779</v>
      </c>
      <c r="P79" s="101">
        <v>10</v>
      </c>
      <c r="Q79" s="101">
        <v>10</v>
      </c>
      <c r="R79" s="107">
        <v>1</v>
      </c>
      <c r="S79" s="101">
        <v>1</v>
      </c>
      <c r="T79" s="101">
        <v>1</v>
      </c>
      <c r="U79" s="107">
        <v>1</v>
      </c>
      <c r="V79" s="105">
        <v>22</v>
      </c>
      <c r="W79" s="101">
        <v>20</v>
      </c>
      <c r="X79" s="107">
        <v>0.90909090909090906</v>
      </c>
      <c r="Y79" s="101">
        <v>57</v>
      </c>
      <c r="Z79" s="101">
        <v>47</v>
      </c>
      <c r="AA79" s="107">
        <v>0.82456140350877194</v>
      </c>
      <c r="AB79" s="105">
        <v>54</v>
      </c>
      <c r="AC79" s="101">
        <v>47</v>
      </c>
      <c r="AD79" s="107">
        <v>0.87037037037037035</v>
      </c>
      <c r="AE79" s="101">
        <v>39</v>
      </c>
      <c r="AF79" s="101">
        <v>33</v>
      </c>
      <c r="AG79" s="107">
        <v>0.84615384615384615</v>
      </c>
      <c r="AH79" s="101">
        <v>50</v>
      </c>
      <c r="AI79" s="101">
        <v>29</v>
      </c>
      <c r="AJ79" s="107">
        <v>0.57999999999999996</v>
      </c>
      <c r="AK79" s="101">
        <v>49</v>
      </c>
      <c r="AL79" s="101">
        <v>18</v>
      </c>
      <c r="AM79" s="107">
        <v>0.36734693877551022</v>
      </c>
      <c r="AN79" s="101">
        <v>19</v>
      </c>
      <c r="AO79" s="101">
        <v>3</v>
      </c>
      <c r="AP79" s="107">
        <v>0.15789473684210525</v>
      </c>
      <c r="AQ79" s="101">
        <v>18</v>
      </c>
      <c r="AR79" s="101">
        <v>2</v>
      </c>
      <c r="AS79" s="114">
        <v>0.1111111111111111</v>
      </c>
      <c r="AT79" s="115">
        <v>40</v>
      </c>
      <c r="AU79" s="99">
        <v>35</v>
      </c>
      <c r="AV79" s="110">
        <v>0.875</v>
      </c>
      <c r="AW79" s="99">
        <v>108</v>
      </c>
      <c r="AX79" s="99">
        <v>92</v>
      </c>
      <c r="AY79" s="110">
        <v>0.85185185185185186</v>
      </c>
      <c r="AZ79" s="99">
        <v>143</v>
      </c>
      <c r="BA79" s="99">
        <v>109</v>
      </c>
      <c r="BB79" s="110">
        <v>0.76223776223776218</v>
      </c>
      <c r="BC79" s="99">
        <v>86</v>
      </c>
      <c r="BD79" s="99">
        <v>23</v>
      </c>
      <c r="BE79" s="111">
        <v>0.26744186046511625</v>
      </c>
      <c r="BF79" s="112">
        <v>0.10869565217391304</v>
      </c>
      <c r="BG79" s="110">
        <v>0.2857142857142857</v>
      </c>
      <c r="BH79" s="110">
        <v>0.33850931677018631</v>
      </c>
      <c r="BI79" s="113">
        <v>0.26708074534161491</v>
      </c>
    </row>
    <row r="80" spans="1:61" x14ac:dyDescent="0.2">
      <c r="A80" s="164" t="s">
        <v>90</v>
      </c>
      <c r="B80" s="41">
        <v>23620</v>
      </c>
      <c r="C80" s="41" t="s">
        <v>21</v>
      </c>
      <c r="D80" s="42">
        <v>3</v>
      </c>
      <c r="E80" s="41" t="s">
        <v>543</v>
      </c>
      <c r="F80" s="165">
        <v>2</v>
      </c>
      <c r="G80" s="156">
        <v>56</v>
      </c>
      <c r="H80" s="101">
        <v>42</v>
      </c>
      <c r="I80" s="107">
        <v>0.75</v>
      </c>
      <c r="J80" s="101">
        <v>10</v>
      </c>
      <c r="K80" s="101">
        <v>10</v>
      </c>
      <c r="L80" s="107">
        <v>1</v>
      </c>
      <c r="M80" s="101">
        <v>25</v>
      </c>
      <c r="N80" s="101">
        <v>25</v>
      </c>
      <c r="O80" s="107">
        <v>1</v>
      </c>
      <c r="P80" s="101">
        <v>110</v>
      </c>
      <c r="Q80" s="101">
        <v>72</v>
      </c>
      <c r="R80" s="107">
        <v>0.65454545454545454</v>
      </c>
      <c r="S80" s="101">
        <v>65</v>
      </c>
      <c r="T80" s="101">
        <v>61</v>
      </c>
      <c r="U80" s="107">
        <v>0.93846153846153846</v>
      </c>
      <c r="V80" s="105">
        <v>173</v>
      </c>
      <c r="W80" s="101">
        <v>114</v>
      </c>
      <c r="X80" s="107">
        <v>0.65895953757225434</v>
      </c>
      <c r="Y80" s="101">
        <v>171</v>
      </c>
      <c r="Z80" s="101">
        <v>121</v>
      </c>
      <c r="AA80" s="107">
        <v>0.70760233918128657</v>
      </c>
      <c r="AB80" s="105">
        <v>135</v>
      </c>
      <c r="AC80" s="101">
        <v>92</v>
      </c>
      <c r="AD80" s="107">
        <v>0.68148148148148147</v>
      </c>
      <c r="AE80" s="101">
        <v>48</v>
      </c>
      <c r="AF80" s="101">
        <v>37</v>
      </c>
      <c r="AG80" s="107">
        <v>0.77083333333333337</v>
      </c>
      <c r="AH80" s="101">
        <v>59</v>
      </c>
      <c r="AI80" s="101">
        <v>31</v>
      </c>
      <c r="AJ80" s="107">
        <v>0.52542372881355937</v>
      </c>
      <c r="AK80" s="101">
        <v>80</v>
      </c>
      <c r="AL80" s="101">
        <v>34</v>
      </c>
      <c r="AM80" s="107">
        <v>0.42499999999999999</v>
      </c>
      <c r="AN80" s="101">
        <v>47</v>
      </c>
      <c r="AO80" s="101">
        <v>15</v>
      </c>
      <c r="AP80" s="107">
        <v>0.31914893617021278</v>
      </c>
      <c r="AQ80" s="101">
        <v>149</v>
      </c>
      <c r="AR80" s="101">
        <v>16</v>
      </c>
      <c r="AS80" s="114">
        <v>0.10738255033557047</v>
      </c>
      <c r="AT80" s="115">
        <v>66</v>
      </c>
      <c r="AU80" s="99">
        <v>52</v>
      </c>
      <c r="AV80" s="110">
        <v>0.78787878787878785</v>
      </c>
      <c r="AW80" s="99">
        <v>544</v>
      </c>
      <c r="AX80" s="99">
        <v>393</v>
      </c>
      <c r="AY80" s="110">
        <v>0.72242647058823528</v>
      </c>
      <c r="AZ80" s="99">
        <v>242</v>
      </c>
      <c r="BA80" s="99">
        <v>160</v>
      </c>
      <c r="BB80" s="110">
        <v>0.66115702479338845</v>
      </c>
      <c r="BC80" s="99">
        <v>276</v>
      </c>
      <c r="BD80" s="99">
        <v>65</v>
      </c>
      <c r="BE80" s="111">
        <v>0.23550724637681159</v>
      </c>
      <c r="BF80" s="112">
        <v>5.9023836549375708E-2</v>
      </c>
      <c r="BG80" s="110">
        <v>0.4460839954597049</v>
      </c>
      <c r="BH80" s="110">
        <v>0.18161180476730987</v>
      </c>
      <c r="BI80" s="113">
        <v>0.31328036322360953</v>
      </c>
    </row>
    <row r="81" spans="1:61" x14ac:dyDescent="0.2">
      <c r="A81" s="164" t="s">
        <v>91</v>
      </c>
      <c r="B81" s="41">
        <v>23860</v>
      </c>
      <c r="C81" s="41" t="s">
        <v>22</v>
      </c>
      <c r="D81" s="42">
        <v>9</v>
      </c>
      <c r="E81" s="41" t="s">
        <v>542</v>
      </c>
      <c r="F81" s="165">
        <v>1</v>
      </c>
      <c r="G81" s="156">
        <v>4</v>
      </c>
      <c r="H81" s="101">
        <v>4</v>
      </c>
      <c r="I81" s="107">
        <v>1</v>
      </c>
      <c r="J81" s="101">
        <v>1</v>
      </c>
      <c r="K81" s="101">
        <v>1</v>
      </c>
      <c r="L81" s="107">
        <v>1</v>
      </c>
      <c r="M81" s="101">
        <v>2</v>
      </c>
      <c r="N81" s="101">
        <v>2</v>
      </c>
      <c r="O81" s="107">
        <v>1</v>
      </c>
      <c r="P81" s="101">
        <v>0</v>
      </c>
      <c r="Q81" s="101">
        <v>0</v>
      </c>
      <c r="R81" s="107"/>
      <c r="S81" s="101">
        <v>3</v>
      </c>
      <c r="T81" s="101">
        <v>3</v>
      </c>
      <c r="U81" s="107">
        <v>1</v>
      </c>
      <c r="V81" s="105">
        <v>12</v>
      </c>
      <c r="W81" s="101">
        <v>12</v>
      </c>
      <c r="X81" s="107">
        <v>1</v>
      </c>
      <c r="Y81" s="101">
        <v>19</v>
      </c>
      <c r="Z81" s="101">
        <v>13</v>
      </c>
      <c r="AA81" s="107">
        <v>0.68421052631578949</v>
      </c>
      <c r="AB81" s="105">
        <v>1</v>
      </c>
      <c r="AC81" s="101">
        <v>0</v>
      </c>
      <c r="AD81" s="107">
        <v>0</v>
      </c>
      <c r="AE81" s="101">
        <v>0</v>
      </c>
      <c r="AF81" s="101">
        <v>0</v>
      </c>
      <c r="AG81" s="107"/>
      <c r="AH81" s="101">
        <v>4</v>
      </c>
      <c r="AI81" s="101">
        <v>4</v>
      </c>
      <c r="AJ81" s="107">
        <v>1</v>
      </c>
      <c r="AK81" s="101">
        <v>7</v>
      </c>
      <c r="AL81" s="101">
        <v>1</v>
      </c>
      <c r="AM81" s="107">
        <v>0.14285714285714285</v>
      </c>
      <c r="AN81" s="101">
        <v>3</v>
      </c>
      <c r="AO81" s="101">
        <v>0</v>
      </c>
      <c r="AP81" s="107">
        <v>0</v>
      </c>
      <c r="AQ81" s="101">
        <v>3</v>
      </c>
      <c r="AR81" s="101">
        <v>0</v>
      </c>
      <c r="AS81" s="114">
        <v>0</v>
      </c>
      <c r="AT81" s="115">
        <v>5</v>
      </c>
      <c r="AU81" s="99">
        <v>5</v>
      </c>
      <c r="AV81" s="110">
        <v>1</v>
      </c>
      <c r="AW81" s="99">
        <v>36</v>
      </c>
      <c r="AX81" s="99">
        <v>30</v>
      </c>
      <c r="AY81" s="110">
        <v>0.83333333333333337</v>
      </c>
      <c r="AZ81" s="99">
        <v>5</v>
      </c>
      <c r="BA81" s="99">
        <v>4</v>
      </c>
      <c r="BB81" s="110">
        <v>0.8</v>
      </c>
      <c r="BC81" s="99">
        <v>13</v>
      </c>
      <c r="BD81" s="99">
        <v>1</v>
      </c>
      <c r="BE81" s="111">
        <v>7.6923076923076927E-2</v>
      </c>
      <c r="BF81" s="112">
        <v>9.6153846153846159E-2</v>
      </c>
      <c r="BG81" s="110">
        <v>0.57692307692307687</v>
      </c>
      <c r="BH81" s="110">
        <v>7.6923076923076927E-2</v>
      </c>
      <c r="BI81" s="113">
        <v>0.25</v>
      </c>
    </row>
    <row r="82" spans="1:61" x14ac:dyDescent="0.2">
      <c r="A82" s="164" t="s">
        <v>92</v>
      </c>
      <c r="B82" s="41">
        <v>24340</v>
      </c>
      <c r="C82" s="41" t="s">
        <v>22</v>
      </c>
      <c r="D82" s="42">
        <v>9</v>
      </c>
      <c r="E82" s="41" t="s">
        <v>544</v>
      </c>
      <c r="F82" s="165">
        <v>3</v>
      </c>
      <c r="G82" s="156">
        <v>45</v>
      </c>
      <c r="H82" s="101">
        <v>3</v>
      </c>
      <c r="I82" s="107">
        <v>6.6666666666666666E-2</v>
      </c>
      <c r="J82" s="101">
        <v>106</v>
      </c>
      <c r="K82" s="101">
        <v>106</v>
      </c>
      <c r="L82" s="107">
        <v>1</v>
      </c>
      <c r="M82" s="101">
        <v>157</v>
      </c>
      <c r="N82" s="101">
        <v>134</v>
      </c>
      <c r="O82" s="107">
        <v>0.85350318471337583</v>
      </c>
      <c r="P82" s="101">
        <v>154</v>
      </c>
      <c r="Q82" s="101">
        <v>149</v>
      </c>
      <c r="R82" s="107">
        <v>0.96753246753246758</v>
      </c>
      <c r="S82" s="101">
        <v>473</v>
      </c>
      <c r="T82" s="101">
        <v>473</v>
      </c>
      <c r="U82" s="107">
        <v>1</v>
      </c>
      <c r="V82" s="105">
        <v>652</v>
      </c>
      <c r="W82" s="101">
        <v>580</v>
      </c>
      <c r="X82" s="107">
        <v>0.88957055214723924</v>
      </c>
      <c r="Y82" s="101">
        <v>885</v>
      </c>
      <c r="Z82" s="101">
        <v>817</v>
      </c>
      <c r="AA82" s="107">
        <v>0.92316384180790956</v>
      </c>
      <c r="AB82" s="105">
        <v>424</v>
      </c>
      <c r="AC82" s="101">
        <v>413</v>
      </c>
      <c r="AD82" s="107">
        <v>0.97405660377358494</v>
      </c>
      <c r="AE82" s="101">
        <v>96</v>
      </c>
      <c r="AF82" s="101">
        <v>61</v>
      </c>
      <c r="AG82" s="107">
        <v>0.63541666666666663</v>
      </c>
      <c r="AH82" s="101">
        <v>168</v>
      </c>
      <c r="AI82" s="101">
        <v>147</v>
      </c>
      <c r="AJ82" s="107">
        <v>0.875</v>
      </c>
      <c r="AK82" s="101">
        <v>369</v>
      </c>
      <c r="AL82" s="101">
        <v>214</v>
      </c>
      <c r="AM82" s="107">
        <v>0.57994579945799463</v>
      </c>
      <c r="AN82" s="101">
        <v>221</v>
      </c>
      <c r="AO82" s="101">
        <v>51</v>
      </c>
      <c r="AP82" s="107">
        <v>0.23076923076923078</v>
      </c>
      <c r="AQ82" s="101">
        <v>64</v>
      </c>
      <c r="AR82" s="101">
        <v>13</v>
      </c>
      <c r="AS82" s="114">
        <v>0.203125</v>
      </c>
      <c r="AT82" s="115">
        <v>151</v>
      </c>
      <c r="AU82" s="99">
        <v>109</v>
      </c>
      <c r="AV82" s="110">
        <v>0.72185430463576161</v>
      </c>
      <c r="AW82" s="99">
        <v>2321</v>
      </c>
      <c r="AX82" s="99">
        <v>2153</v>
      </c>
      <c r="AY82" s="110">
        <v>0.92761740629039202</v>
      </c>
      <c r="AZ82" s="99">
        <v>688</v>
      </c>
      <c r="BA82" s="99">
        <v>621</v>
      </c>
      <c r="BB82" s="110">
        <v>0.90261627906976749</v>
      </c>
      <c r="BC82" s="99">
        <v>654</v>
      </c>
      <c r="BD82" s="99">
        <v>278</v>
      </c>
      <c r="BE82" s="111">
        <v>0.42507645259938837</v>
      </c>
      <c r="BF82" s="112">
        <v>3.0817076618603337E-2</v>
      </c>
      <c r="BG82" s="110">
        <v>0.60870794458580713</v>
      </c>
      <c r="BH82" s="110">
        <v>0.17557251908396945</v>
      </c>
      <c r="BI82" s="113">
        <v>0.18490245971162</v>
      </c>
    </row>
    <row r="83" spans="1:61" x14ac:dyDescent="0.2">
      <c r="A83" s="164" t="s">
        <v>93</v>
      </c>
      <c r="B83" s="41">
        <v>24660</v>
      </c>
      <c r="C83" s="41" t="s">
        <v>27</v>
      </c>
      <c r="D83" s="42">
        <v>15</v>
      </c>
      <c r="E83" s="41" t="s">
        <v>549</v>
      </c>
      <c r="F83" s="165">
        <v>8</v>
      </c>
      <c r="G83" s="156">
        <v>306</v>
      </c>
      <c r="H83" s="101">
        <v>128</v>
      </c>
      <c r="I83" s="107">
        <v>0.41830065359477125</v>
      </c>
      <c r="J83" s="101">
        <v>60</v>
      </c>
      <c r="K83" s="101">
        <v>60</v>
      </c>
      <c r="L83" s="107">
        <v>1</v>
      </c>
      <c r="M83" s="101">
        <v>144</v>
      </c>
      <c r="N83" s="101">
        <v>79</v>
      </c>
      <c r="O83" s="107">
        <v>0.54861111111111116</v>
      </c>
      <c r="P83" s="101">
        <v>379</v>
      </c>
      <c r="Q83" s="101">
        <v>358</v>
      </c>
      <c r="R83" s="107">
        <v>0.9445910290237467</v>
      </c>
      <c r="S83" s="101">
        <v>376</v>
      </c>
      <c r="T83" s="101">
        <v>345</v>
      </c>
      <c r="U83" s="107">
        <v>0.91755319148936165</v>
      </c>
      <c r="V83" s="105">
        <v>973</v>
      </c>
      <c r="W83" s="101">
        <v>894</v>
      </c>
      <c r="X83" s="107">
        <v>0.91880781089414187</v>
      </c>
      <c r="Y83" s="101">
        <v>1096</v>
      </c>
      <c r="Z83" s="101">
        <v>832</v>
      </c>
      <c r="AA83" s="107">
        <v>0.75912408759124084</v>
      </c>
      <c r="AB83" s="105">
        <v>706</v>
      </c>
      <c r="AC83" s="101">
        <v>490</v>
      </c>
      <c r="AD83" s="107">
        <v>0.69405099150141647</v>
      </c>
      <c r="AE83" s="101">
        <v>142</v>
      </c>
      <c r="AF83" s="101">
        <v>92</v>
      </c>
      <c r="AG83" s="107">
        <v>0.647887323943662</v>
      </c>
      <c r="AH83" s="101">
        <v>277</v>
      </c>
      <c r="AI83" s="101">
        <v>203</v>
      </c>
      <c r="AJ83" s="107">
        <v>0.73285198555956677</v>
      </c>
      <c r="AK83" s="101">
        <v>249</v>
      </c>
      <c r="AL83" s="101">
        <v>122</v>
      </c>
      <c r="AM83" s="107">
        <v>0.48995983935742971</v>
      </c>
      <c r="AN83" s="101">
        <v>183</v>
      </c>
      <c r="AO83" s="101">
        <v>33</v>
      </c>
      <c r="AP83" s="107">
        <v>0.18032786885245902</v>
      </c>
      <c r="AQ83" s="101">
        <v>245</v>
      </c>
      <c r="AR83" s="101">
        <v>0</v>
      </c>
      <c r="AS83" s="114">
        <v>0</v>
      </c>
      <c r="AT83" s="115">
        <v>366</v>
      </c>
      <c r="AU83" s="99">
        <v>188</v>
      </c>
      <c r="AV83" s="110">
        <v>0.51366120218579236</v>
      </c>
      <c r="AW83" s="99">
        <v>2968</v>
      </c>
      <c r="AX83" s="99">
        <v>2508</v>
      </c>
      <c r="AY83" s="110">
        <v>0.84501347708894881</v>
      </c>
      <c r="AZ83" s="99">
        <v>1125</v>
      </c>
      <c r="BA83" s="99">
        <v>785</v>
      </c>
      <c r="BB83" s="110">
        <v>0.69777777777777783</v>
      </c>
      <c r="BC83" s="99">
        <v>677</v>
      </c>
      <c r="BD83" s="99">
        <v>155</v>
      </c>
      <c r="BE83" s="111">
        <v>0.22895125553914328</v>
      </c>
      <c r="BF83" s="112">
        <v>4.5214045214045213E-2</v>
      </c>
      <c r="BG83" s="110">
        <v>0.60317460317460314</v>
      </c>
      <c r="BH83" s="110">
        <v>0.18879268879268879</v>
      </c>
      <c r="BI83" s="113">
        <v>0.16281866281866281</v>
      </c>
    </row>
    <row r="84" spans="1:61" x14ac:dyDescent="0.2">
      <c r="A84" s="164" t="s">
        <v>94</v>
      </c>
      <c r="B84" s="41">
        <v>24900</v>
      </c>
      <c r="C84" s="41" t="s">
        <v>23</v>
      </c>
      <c r="D84" s="42">
        <v>13</v>
      </c>
      <c r="E84" s="41" t="s">
        <v>546</v>
      </c>
      <c r="F84" s="165">
        <v>5</v>
      </c>
      <c r="G84" s="156">
        <v>263</v>
      </c>
      <c r="H84" s="101">
        <v>200</v>
      </c>
      <c r="I84" s="107">
        <v>0.76045627376425851</v>
      </c>
      <c r="J84" s="101">
        <v>30</v>
      </c>
      <c r="K84" s="101">
        <v>25</v>
      </c>
      <c r="L84" s="107">
        <v>0.83333333333333337</v>
      </c>
      <c r="M84" s="101">
        <v>102</v>
      </c>
      <c r="N84" s="101">
        <v>44</v>
      </c>
      <c r="O84" s="107">
        <v>0.43137254901960786</v>
      </c>
      <c r="P84" s="101">
        <v>238</v>
      </c>
      <c r="Q84" s="101">
        <v>227</v>
      </c>
      <c r="R84" s="107">
        <v>0.95378151260504207</v>
      </c>
      <c r="S84" s="101">
        <v>276</v>
      </c>
      <c r="T84" s="101">
        <v>260</v>
      </c>
      <c r="U84" s="107">
        <v>0.94202898550724634</v>
      </c>
      <c r="V84" s="105">
        <v>672</v>
      </c>
      <c r="W84" s="101">
        <v>632</v>
      </c>
      <c r="X84" s="107">
        <v>0.94047619047619047</v>
      </c>
      <c r="Y84" s="101">
        <v>706</v>
      </c>
      <c r="Z84" s="101">
        <v>614</v>
      </c>
      <c r="AA84" s="107">
        <v>0.86968838526912184</v>
      </c>
      <c r="AB84" s="105">
        <v>425</v>
      </c>
      <c r="AC84" s="101">
        <v>397</v>
      </c>
      <c r="AD84" s="107">
        <v>0.9341176470588235</v>
      </c>
      <c r="AE84" s="101">
        <v>157</v>
      </c>
      <c r="AF84" s="101">
        <v>103</v>
      </c>
      <c r="AG84" s="107">
        <v>0.6560509554140127</v>
      </c>
      <c r="AH84" s="101">
        <v>199</v>
      </c>
      <c r="AI84" s="101">
        <v>91</v>
      </c>
      <c r="AJ84" s="107">
        <v>0.457286432160804</v>
      </c>
      <c r="AK84" s="101">
        <v>258</v>
      </c>
      <c r="AL84" s="101">
        <v>111</v>
      </c>
      <c r="AM84" s="107">
        <v>0.43023255813953487</v>
      </c>
      <c r="AN84" s="101">
        <v>191</v>
      </c>
      <c r="AO84" s="101">
        <v>48</v>
      </c>
      <c r="AP84" s="107">
        <v>0.2513089005235602</v>
      </c>
      <c r="AQ84" s="101">
        <v>231</v>
      </c>
      <c r="AR84" s="101">
        <v>7</v>
      </c>
      <c r="AS84" s="114">
        <v>3.0303030303030304E-2</v>
      </c>
      <c r="AT84" s="115">
        <v>293</v>
      </c>
      <c r="AU84" s="99">
        <v>225</v>
      </c>
      <c r="AV84" s="110">
        <v>0.76791808873720135</v>
      </c>
      <c r="AW84" s="99">
        <v>1994</v>
      </c>
      <c r="AX84" s="99">
        <v>1777</v>
      </c>
      <c r="AY84" s="110">
        <v>0.89117352056168508</v>
      </c>
      <c r="AZ84" s="99">
        <v>781</v>
      </c>
      <c r="BA84" s="99">
        <v>591</v>
      </c>
      <c r="BB84" s="110">
        <v>0.75672215108834828</v>
      </c>
      <c r="BC84" s="99">
        <v>680</v>
      </c>
      <c r="BD84" s="99">
        <v>166</v>
      </c>
      <c r="BE84" s="111">
        <v>0.24411764705882352</v>
      </c>
      <c r="BF84" s="112">
        <v>6.8744271310724109E-2</v>
      </c>
      <c r="BG84" s="110">
        <v>0.54292697830736325</v>
      </c>
      <c r="BH84" s="110">
        <v>0.18056828597616864</v>
      </c>
      <c r="BI84" s="113">
        <v>0.20776046440574397</v>
      </c>
    </row>
    <row r="85" spans="1:61" x14ac:dyDescent="0.2">
      <c r="A85" s="164" t="s">
        <v>95</v>
      </c>
      <c r="B85" s="41">
        <v>25140</v>
      </c>
      <c r="C85" s="41" t="s">
        <v>28</v>
      </c>
      <c r="D85" s="42">
        <v>7</v>
      </c>
      <c r="E85" s="41" t="s">
        <v>542</v>
      </c>
      <c r="F85" s="165">
        <v>1</v>
      </c>
      <c r="G85" s="156">
        <v>7</v>
      </c>
      <c r="H85" s="101">
        <v>3</v>
      </c>
      <c r="I85" s="107">
        <v>0.42857142857142855</v>
      </c>
      <c r="J85" s="101">
        <v>0</v>
      </c>
      <c r="K85" s="101">
        <v>0</v>
      </c>
      <c r="L85" s="107"/>
      <c r="M85" s="101">
        <v>15</v>
      </c>
      <c r="N85" s="101">
        <v>15</v>
      </c>
      <c r="O85" s="107">
        <v>1</v>
      </c>
      <c r="P85" s="101">
        <v>19</v>
      </c>
      <c r="Q85" s="101">
        <v>19</v>
      </c>
      <c r="R85" s="107">
        <v>1</v>
      </c>
      <c r="S85" s="101">
        <v>7</v>
      </c>
      <c r="T85" s="101">
        <v>7</v>
      </c>
      <c r="U85" s="107">
        <v>1</v>
      </c>
      <c r="V85" s="105">
        <v>58</v>
      </c>
      <c r="W85" s="101">
        <v>58</v>
      </c>
      <c r="X85" s="107">
        <v>1</v>
      </c>
      <c r="Y85" s="101">
        <v>43</v>
      </c>
      <c r="Z85" s="101">
        <v>39</v>
      </c>
      <c r="AA85" s="107">
        <v>0.90697674418604646</v>
      </c>
      <c r="AB85" s="105">
        <v>14</v>
      </c>
      <c r="AC85" s="101">
        <v>8</v>
      </c>
      <c r="AD85" s="107">
        <v>0.5714285714285714</v>
      </c>
      <c r="AE85" s="101">
        <v>8</v>
      </c>
      <c r="AF85" s="101">
        <v>4</v>
      </c>
      <c r="AG85" s="107">
        <v>0.5</v>
      </c>
      <c r="AH85" s="101">
        <v>28</v>
      </c>
      <c r="AI85" s="101">
        <v>8</v>
      </c>
      <c r="AJ85" s="107">
        <v>0.2857142857142857</v>
      </c>
      <c r="AK85" s="101">
        <v>37</v>
      </c>
      <c r="AL85" s="101">
        <v>18</v>
      </c>
      <c r="AM85" s="107">
        <v>0.48648648648648651</v>
      </c>
      <c r="AN85" s="101">
        <v>14</v>
      </c>
      <c r="AO85" s="101">
        <v>3</v>
      </c>
      <c r="AP85" s="107">
        <v>0.21428571428571427</v>
      </c>
      <c r="AQ85" s="101">
        <v>15</v>
      </c>
      <c r="AR85" s="101">
        <v>0</v>
      </c>
      <c r="AS85" s="114">
        <v>0</v>
      </c>
      <c r="AT85" s="115">
        <v>7</v>
      </c>
      <c r="AU85" s="99">
        <v>3</v>
      </c>
      <c r="AV85" s="110">
        <v>0.42857142857142855</v>
      </c>
      <c r="AW85" s="99">
        <v>142</v>
      </c>
      <c r="AX85" s="99">
        <v>138</v>
      </c>
      <c r="AY85" s="110">
        <v>0.971830985915493</v>
      </c>
      <c r="AZ85" s="99">
        <v>50</v>
      </c>
      <c r="BA85" s="99">
        <v>20</v>
      </c>
      <c r="BB85" s="110">
        <v>0.4</v>
      </c>
      <c r="BC85" s="99">
        <v>66</v>
      </c>
      <c r="BD85" s="99">
        <v>21</v>
      </c>
      <c r="BE85" s="111">
        <v>0.31818181818181818</v>
      </c>
      <c r="BF85" s="112">
        <v>1.3215859030837005E-2</v>
      </c>
      <c r="BG85" s="110">
        <v>0.60792951541850215</v>
      </c>
      <c r="BH85" s="110">
        <v>8.8105726872246701E-2</v>
      </c>
      <c r="BI85" s="113">
        <v>0.29074889867841408</v>
      </c>
    </row>
    <row r="86" spans="1:61" x14ac:dyDescent="0.2">
      <c r="A86" s="167" t="s">
        <v>7</v>
      </c>
      <c r="B86" s="41">
        <v>25180</v>
      </c>
      <c r="C86" s="41" t="s">
        <v>28</v>
      </c>
      <c r="D86" s="42">
        <v>7</v>
      </c>
      <c r="E86" s="41" t="s">
        <v>542</v>
      </c>
      <c r="F86" s="165">
        <v>1</v>
      </c>
      <c r="G86" s="156">
        <v>0</v>
      </c>
      <c r="H86" s="101">
        <v>0</v>
      </c>
      <c r="I86" s="107"/>
      <c r="J86" s="101">
        <v>0</v>
      </c>
      <c r="K86" s="101">
        <v>0</v>
      </c>
      <c r="L86" s="107"/>
      <c r="M86" s="101">
        <v>0</v>
      </c>
      <c r="N86" s="101">
        <v>0</v>
      </c>
      <c r="O86" s="107"/>
      <c r="P86" s="101">
        <v>0</v>
      </c>
      <c r="Q86" s="101">
        <v>0</v>
      </c>
      <c r="R86" s="107"/>
      <c r="S86" s="101">
        <v>0</v>
      </c>
      <c r="T86" s="101">
        <v>0</v>
      </c>
      <c r="U86" s="107"/>
      <c r="V86" s="105">
        <v>0</v>
      </c>
      <c r="W86" s="101">
        <v>0</v>
      </c>
      <c r="X86" s="107"/>
      <c r="Y86" s="101">
        <v>0</v>
      </c>
      <c r="Z86" s="101">
        <v>0</v>
      </c>
      <c r="AA86" s="107"/>
      <c r="AB86" s="105">
        <v>0</v>
      </c>
      <c r="AC86" s="101">
        <v>0</v>
      </c>
      <c r="AD86" s="107"/>
      <c r="AE86" s="101">
        <v>0</v>
      </c>
      <c r="AF86" s="101">
        <v>0</v>
      </c>
      <c r="AG86" s="107"/>
      <c r="AH86" s="101">
        <v>0</v>
      </c>
      <c r="AI86" s="101">
        <v>0</v>
      </c>
      <c r="AJ86" s="107"/>
      <c r="AK86" s="101">
        <v>0</v>
      </c>
      <c r="AL86" s="101">
        <v>0</v>
      </c>
      <c r="AM86" s="107"/>
      <c r="AN86" s="101">
        <v>0</v>
      </c>
      <c r="AO86" s="101">
        <v>0</v>
      </c>
      <c r="AP86" s="107"/>
      <c r="AQ86" s="101">
        <v>0</v>
      </c>
      <c r="AR86" s="101">
        <v>0</v>
      </c>
      <c r="AS86" s="114"/>
      <c r="AT86" s="115">
        <v>0</v>
      </c>
      <c r="AU86" s="99">
        <v>0</v>
      </c>
      <c r="AV86" s="110"/>
      <c r="AW86" s="99">
        <v>0</v>
      </c>
      <c r="AX86" s="99">
        <v>0</v>
      </c>
      <c r="AY86" s="110"/>
      <c r="AZ86" s="99">
        <v>0</v>
      </c>
      <c r="BA86" s="99">
        <v>0</v>
      </c>
      <c r="BB86" s="110"/>
      <c r="BC86" s="99">
        <v>0</v>
      </c>
      <c r="BD86" s="99">
        <v>0</v>
      </c>
      <c r="BE86" s="111"/>
      <c r="BF86" s="112"/>
      <c r="BG86" s="110"/>
      <c r="BH86" s="110"/>
      <c r="BI86" s="113"/>
    </row>
    <row r="87" spans="1:61" x14ac:dyDescent="0.2">
      <c r="A87" s="164" t="s">
        <v>96</v>
      </c>
      <c r="B87" s="41">
        <v>25380</v>
      </c>
      <c r="C87" s="41" t="s">
        <v>27</v>
      </c>
      <c r="D87" s="42">
        <v>15</v>
      </c>
      <c r="E87" s="41" t="s">
        <v>549</v>
      </c>
      <c r="F87" s="165">
        <v>8</v>
      </c>
      <c r="G87" s="156">
        <v>685</v>
      </c>
      <c r="H87" s="101">
        <v>332</v>
      </c>
      <c r="I87" s="107">
        <v>0.48467153284671532</v>
      </c>
      <c r="J87" s="101">
        <v>167</v>
      </c>
      <c r="K87" s="101">
        <v>141</v>
      </c>
      <c r="L87" s="107">
        <v>0.84431137724550898</v>
      </c>
      <c r="M87" s="101">
        <v>438</v>
      </c>
      <c r="N87" s="101">
        <v>428</v>
      </c>
      <c r="O87" s="107">
        <v>0.97716894977168944</v>
      </c>
      <c r="P87" s="101">
        <v>271</v>
      </c>
      <c r="Q87" s="101">
        <v>260</v>
      </c>
      <c r="R87" s="107">
        <v>0.95940959409594095</v>
      </c>
      <c r="S87" s="101">
        <v>887</v>
      </c>
      <c r="T87" s="101">
        <v>740</v>
      </c>
      <c r="U87" s="107">
        <v>0.8342728297632469</v>
      </c>
      <c r="V87" s="105">
        <v>2080</v>
      </c>
      <c r="W87" s="101">
        <v>1623</v>
      </c>
      <c r="X87" s="107">
        <v>0.78028846153846154</v>
      </c>
      <c r="Y87" s="101">
        <v>2716</v>
      </c>
      <c r="Z87" s="101">
        <v>2501</v>
      </c>
      <c r="AA87" s="107">
        <v>0.92083946980854192</v>
      </c>
      <c r="AB87" s="105">
        <v>835</v>
      </c>
      <c r="AC87" s="101">
        <v>757</v>
      </c>
      <c r="AD87" s="107">
        <v>0.90658682634730536</v>
      </c>
      <c r="AE87" s="101">
        <v>407</v>
      </c>
      <c r="AF87" s="101">
        <v>255</v>
      </c>
      <c r="AG87" s="107">
        <v>0.62653562653562656</v>
      </c>
      <c r="AH87" s="101">
        <v>432</v>
      </c>
      <c r="AI87" s="101">
        <v>264</v>
      </c>
      <c r="AJ87" s="107">
        <v>0.61111111111111116</v>
      </c>
      <c r="AK87" s="101">
        <v>791</v>
      </c>
      <c r="AL87" s="101">
        <v>300</v>
      </c>
      <c r="AM87" s="107">
        <v>0.37926675094816686</v>
      </c>
      <c r="AN87" s="101">
        <v>514</v>
      </c>
      <c r="AO87" s="101">
        <v>91</v>
      </c>
      <c r="AP87" s="107">
        <v>0.17704280155642024</v>
      </c>
      <c r="AQ87" s="101">
        <v>1385</v>
      </c>
      <c r="AR87" s="101">
        <v>32</v>
      </c>
      <c r="AS87" s="114">
        <v>2.3104693140794223E-2</v>
      </c>
      <c r="AT87" s="115">
        <v>852</v>
      </c>
      <c r="AU87" s="99">
        <v>473</v>
      </c>
      <c r="AV87" s="110">
        <v>0.55516431924882625</v>
      </c>
      <c r="AW87" s="99">
        <v>6392</v>
      </c>
      <c r="AX87" s="99">
        <v>5552</v>
      </c>
      <c r="AY87" s="110">
        <v>0.86858573216520651</v>
      </c>
      <c r="AZ87" s="99">
        <v>1674</v>
      </c>
      <c r="BA87" s="99">
        <v>1276</v>
      </c>
      <c r="BB87" s="110">
        <v>0.76224611708482681</v>
      </c>
      <c r="BC87" s="99">
        <v>2690</v>
      </c>
      <c r="BD87" s="99">
        <v>423</v>
      </c>
      <c r="BE87" s="111">
        <v>0.15724907063197027</v>
      </c>
      <c r="BF87" s="112">
        <v>4.7342608347512763E-2</v>
      </c>
      <c r="BG87" s="110">
        <v>0.5557001301171054</v>
      </c>
      <c r="BH87" s="110">
        <v>0.1277149434491042</v>
      </c>
      <c r="BI87" s="113">
        <v>0.26924231808627763</v>
      </c>
    </row>
    <row r="88" spans="1:61" x14ac:dyDescent="0.2">
      <c r="A88" s="164" t="s">
        <v>97</v>
      </c>
      <c r="B88" s="41">
        <v>26020</v>
      </c>
      <c r="C88" s="41" t="s">
        <v>29</v>
      </c>
      <c r="D88" s="42">
        <v>17</v>
      </c>
      <c r="E88" s="41" t="s">
        <v>550</v>
      </c>
      <c r="F88" s="165">
        <v>9</v>
      </c>
      <c r="G88" s="156">
        <v>217</v>
      </c>
      <c r="H88" s="101">
        <v>147</v>
      </c>
      <c r="I88" s="107">
        <v>0.67741935483870963</v>
      </c>
      <c r="J88" s="101">
        <v>288</v>
      </c>
      <c r="K88" s="101">
        <v>236</v>
      </c>
      <c r="L88" s="107">
        <v>0.81944444444444442</v>
      </c>
      <c r="M88" s="101">
        <v>194</v>
      </c>
      <c r="N88" s="101">
        <v>191</v>
      </c>
      <c r="O88" s="107">
        <v>0.98453608247422686</v>
      </c>
      <c r="P88" s="101">
        <v>298</v>
      </c>
      <c r="Q88" s="101">
        <v>259</v>
      </c>
      <c r="R88" s="107">
        <v>0.86912751677852351</v>
      </c>
      <c r="S88" s="101">
        <v>396</v>
      </c>
      <c r="T88" s="101">
        <v>285</v>
      </c>
      <c r="U88" s="107">
        <v>0.71969696969696972</v>
      </c>
      <c r="V88" s="105">
        <v>1013</v>
      </c>
      <c r="W88" s="101">
        <v>843</v>
      </c>
      <c r="X88" s="107">
        <v>0.83218163869693973</v>
      </c>
      <c r="Y88" s="101">
        <v>1091</v>
      </c>
      <c r="Z88" s="101">
        <v>963</v>
      </c>
      <c r="AA88" s="107">
        <v>0.88267644362969755</v>
      </c>
      <c r="AB88" s="105">
        <v>717</v>
      </c>
      <c r="AC88" s="101">
        <v>582</v>
      </c>
      <c r="AD88" s="107">
        <v>0.81171548117154813</v>
      </c>
      <c r="AE88" s="101">
        <v>85</v>
      </c>
      <c r="AF88" s="101">
        <v>67</v>
      </c>
      <c r="AG88" s="107">
        <v>0.78823529411764703</v>
      </c>
      <c r="AH88" s="101">
        <v>192</v>
      </c>
      <c r="AI88" s="101">
        <v>61</v>
      </c>
      <c r="AJ88" s="107">
        <v>0.31770833333333331</v>
      </c>
      <c r="AK88" s="101">
        <v>309</v>
      </c>
      <c r="AL88" s="101">
        <v>63</v>
      </c>
      <c r="AM88" s="107">
        <v>0.20388349514563106</v>
      </c>
      <c r="AN88" s="101">
        <v>143</v>
      </c>
      <c r="AO88" s="101">
        <v>30</v>
      </c>
      <c r="AP88" s="107">
        <v>0.20979020979020979</v>
      </c>
      <c r="AQ88" s="101">
        <v>442</v>
      </c>
      <c r="AR88" s="101">
        <v>7</v>
      </c>
      <c r="AS88" s="114">
        <v>1.5837104072398189E-2</v>
      </c>
      <c r="AT88" s="115">
        <v>505</v>
      </c>
      <c r="AU88" s="99">
        <v>383</v>
      </c>
      <c r="AV88" s="110">
        <v>0.75841584158415842</v>
      </c>
      <c r="AW88" s="99">
        <v>2992</v>
      </c>
      <c r="AX88" s="99">
        <v>2541</v>
      </c>
      <c r="AY88" s="110">
        <v>0.84926470588235292</v>
      </c>
      <c r="AZ88" s="99">
        <v>994</v>
      </c>
      <c r="BA88" s="99">
        <v>710</v>
      </c>
      <c r="BB88" s="110">
        <v>0.7142857142857143</v>
      </c>
      <c r="BC88" s="99">
        <v>894</v>
      </c>
      <c r="BD88" s="99">
        <v>100</v>
      </c>
      <c r="BE88" s="111">
        <v>0.11185682326621924</v>
      </c>
      <c r="BF88" s="112">
        <v>8.4584805653710252E-2</v>
      </c>
      <c r="BG88" s="110">
        <v>0.56117491166077738</v>
      </c>
      <c r="BH88" s="110">
        <v>0.15680212014134276</v>
      </c>
      <c r="BI88" s="113">
        <v>0.1974381625441696</v>
      </c>
    </row>
    <row r="89" spans="1:61" x14ac:dyDescent="0.2">
      <c r="A89" s="164" t="s">
        <v>98</v>
      </c>
      <c r="B89" s="41">
        <v>26500</v>
      </c>
      <c r="C89" s="41" t="s">
        <v>24</v>
      </c>
      <c r="D89" s="42">
        <v>5</v>
      </c>
      <c r="E89" s="41" t="s">
        <v>545</v>
      </c>
      <c r="F89" s="165">
        <v>4</v>
      </c>
      <c r="G89" s="156">
        <v>73</v>
      </c>
      <c r="H89" s="101">
        <v>20</v>
      </c>
      <c r="I89" s="107">
        <v>0.27397260273972601</v>
      </c>
      <c r="J89" s="101">
        <v>56</v>
      </c>
      <c r="K89" s="101">
        <v>51</v>
      </c>
      <c r="L89" s="107">
        <v>0.9107142857142857</v>
      </c>
      <c r="M89" s="101">
        <v>43</v>
      </c>
      <c r="N89" s="101">
        <v>38</v>
      </c>
      <c r="O89" s="107">
        <v>0.88372093023255816</v>
      </c>
      <c r="P89" s="101">
        <v>169</v>
      </c>
      <c r="Q89" s="101">
        <v>121</v>
      </c>
      <c r="R89" s="107">
        <v>0.71597633136094674</v>
      </c>
      <c r="S89" s="101">
        <v>101</v>
      </c>
      <c r="T89" s="101">
        <v>101</v>
      </c>
      <c r="U89" s="107">
        <v>1</v>
      </c>
      <c r="V89" s="105">
        <v>292</v>
      </c>
      <c r="W89" s="101">
        <v>248</v>
      </c>
      <c r="X89" s="107">
        <v>0.84931506849315064</v>
      </c>
      <c r="Y89" s="101">
        <v>638</v>
      </c>
      <c r="Z89" s="101">
        <v>525</v>
      </c>
      <c r="AA89" s="107">
        <v>0.82288401253918497</v>
      </c>
      <c r="AB89" s="105">
        <v>168</v>
      </c>
      <c r="AC89" s="101">
        <v>132</v>
      </c>
      <c r="AD89" s="107">
        <v>0.7857142857142857</v>
      </c>
      <c r="AE89" s="101">
        <v>65</v>
      </c>
      <c r="AF89" s="101">
        <v>56</v>
      </c>
      <c r="AG89" s="107">
        <v>0.86153846153846159</v>
      </c>
      <c r="AH89" s="101">
        <v>156</v>
      </c>
      <c r="AI89" s="101">
        <v>132</v>
      </c>
      <c r="AJ89" s="107">
        <v>0.84615384615384615</v>
      </c>
      <c r="AK89" s="101">
        <v>132</v>
      </c>
      <c r="AL89" s="101">
        <v>41</v>
      </c>
      <c r="AM89" s="107">
        <v>0.31060606060606061</v>
      </c>
      <c r="AN89" s="101">
        <v>131</v>
      </c>
      <c r="AO89" s="101">
        <v>30</v>
      </c>
      <c r="AP89" s="107">
        <v>0.22900763358778625</v>
      </c>
      <c r="AQ89" s="101">
        <v>98</v>
      </c>
      <c r="AR89" s="101">
        <v>25</v>
      </c>
      <c r="AS89" s="114">
        <v>0.25510204081632654</v>
      </c>
      <c r="AT89" s="115">
        <v>129</v>
      </c>
      <c r="AU89" s="99">
        <v>71</v>
      </c>
      <c r="AV89" s="110">
        <v>0.55038759689922478</v>
      </c>
      <c r="AW89" s="99">
        <v>1243</v>
      </c>
      <c r="AX89" s="99">
        <v>1033</v>
      </c>
      <c r="AY89" s="110">
        <v>0.83105390185036199</v>
      </c>
      <c r="AZ89" s="99">
        <v>389</v>
      </c>
      <c r="BA89" s="99">
        <v>320</v>
      </c>
      <c r="BB89" s="110">
        <v>0.82262210796915169</v>
      </c>
      <c r="BC89" s="99">
        <v>361</v>
      </c>
      <c r="BD89" s="99">
        <v>96</v>
      </c>
      <c r="BE89" s="111">
        <v>0.26592797783933519</v>
      </c>
      <c r="BF89" s="112">
        <v>3.9775910364145656E-2</v>
      </c>
      <c r="BG89" s="110">
        <v>0.57871148459383759</v>
      </c>
      <c r="BH89" s="110">
        <v>0.17927170868347339</v>
      </c>
      <c r="BI89" s="113">
        <v>0.20224089635854342</v>
      </c>
    </row>
    <row r="90" spans="1:61" x14ac:dyDescent="0.2">
      <c r="A90" s="164" t="s">
        <v>99</v>
      </c>
      <c r="B90" s="41">
        <v>27140</v>
      </c>
      <c r="C90" s="41" t="s">
        <v>26</v>
      </c>
      <c r="D90" s="42">
        <v>11</v>
      </c>
      <c r="E90" s="41" t="s">
        <v>545</v>
      </c>
      <c r="F90" s="165">
        <v>4</v>
      </c>
      <c r="G90" s="156">
        <v>84</v>
      </c>
      <c r="H90" s="101">
        <v>30</v>
      </c>
      <c r="I90" s="107">
        <v>0.35714285714285715</v>
      </c>
      <c r="J90" s="101">
        <v>40</v>
      </c>
      <c r="K90" s="101">
        <v>35</v>
      </c>
      <c r="L90" s="107">
        <v>0.875</v>
      </c>
      <c r="M90" s="101">
        <v>52</v>
      </c>
      <c r="N90" s="101">
        <v>43</v>
      </c>
      <c r="O90" s="107">
        <v>0.82692307692307687</v>
      </c>
      <c r="P90" s="101">
        <v>47</v>
      </c>
      <c r="Q90" s="101">
        <v>43</v>
      </c>
      <c r="R90" s="107">
        <v>0.91489361702127658</v>
      </c>
      <c r="S90" s="101">
        <v>84</v>
      </c>
      <c r="T90" s="101">
        <v>70</v>
      </c>
      <c r="U90" s="107">
        <v>0.83333333333333337</v>
      </c>
      <c r="V90" s="105">
        <v>167</v>
      </c>
      <c r="W90" s="101">
        <v>149</v>
      </c>
      <c r="X90" s="107">
        <v>0.89221556886227549</v>
      </c>
      <c r="Y90" s="101">
        <v>318</v>
      </c>
      <c r="Z90" s="101">
        <v>286</v>
      </c>
      <c r="AA90" s="107">
        <v>0.89937106918238996</v>
      </c>
      <c r="AB90" s="105">
        <v>183</v>
      </c>
      <c r="AC90" s="101">
        <v>174</v>
      </c>
      <c r="AD90" s="107">
        <v>0.95081967213114749</v>
      </c>
      <c r="AE90" s="101">
        <v>73</v>
      </c>
      <c r="AF90" s="101">
        <v>61</v>
      </c>
      <c r="AG90" s="107">
        <v>0.83561643835616439</v>
      </c>
      <c r="AH90" s="101">
        <v>64</v>
      </c>
      <c r="AI90" s="101">
        <v>49</v>
      </c>
      <c r="AJ90" s="107">
        <v>0.765625</v>
      </c>
      <c r="AK90" s="101">
        <v>90</v>
      </c>
      <c r="AL90" s="101">
        <v>43</v>
      </c>
      <c r="AM90" s="107">
        <v>0.4777777777777778</v>
      </c>
      <c r="AN90" s="101">
        <v>54</v>
      </c>
      <c r="AO90" s="101">
        <v>8</v>
      </c>
      <c r="AP90" s="107">
        <v>0.14814814814814814</v>
      </c>
      <c r="AQ90" s="101">
        <v>105</v>
      </c>
      <c r="AR90" s="101">
        <v>4</v>
      </c>
      <c r="AS90" s="114">
        <v>3.8095238095238099E-2</v>
      </c>
      <c r="AT90" s="115">
        <v>124</v>
      </c>
      <c r="AU90" s="99">
        <v>65</v>
      </c>
      <c r="AV90" s="110">
        <v>0.52419354838709675</v>
      </c>
      <c r="AW90" s="99">
        <v>668</v>
      </c>
      <c r="AX90" s="99">
        <v>591</v>
      </c>
      <c r="AY90" s="110">
        <v>0.8847305389221557</v>
      </c>
      <c r="AZ90" s="99">
        <v>320</v>
      </c>
      <c r="BA90" s="99">
        <v>284</v>
      </c>
      <c r="BB90" s="110">
        <v>0.88749999999999996</v>
      </c>
      <c r="BC90" s="99">
        <v>249</v>
      </c>
      <c r="BD90" s="99">
        <v>55</v>
      </c>
      <c r="BE90" s="111">
        <v>0.22088353413654618</v>
      </c>
      <c r="BF90" s="112">
        <v>5.4667788057190914E-2</v>
      </c>
      <c r="BG90" s="110">
        <v>0.49705634987384356</v>
      </c>
      <c r="BH90" s="110">
        <v>0.23885618166526493</v>
      </c>
      <c r="BI90" s="113">
        <v>0.2094196804037006</v>
      </c>
    </row>
    <row r="91" spans="1:61" x14ac:dyDescent="0.2">
      <c r="A91" s="164" t="s">
        <v>100</v>
      </c>
      <c r="B91" s="41">
        <v>27300</v>
      </c>
      <c r="C91" s="41" t="s">
        <v>22</v>
      </c>
      <c r="D91" s="42">
        <v>9</v>
      </c>
      <c r="E91" s="41" t="s">
        <v>542</v>
      </c>
      <c r="F91" s="165">
        <v>1</v>
      </c>
      <c r="G91" s="156">
        <v>63</v>
      </c>
      <c r="H91" s="101">
        <v>51</v>
      </c>
      <c r="I91" s="107">
        <v>0.80952380952380953</v>
      </c>
      <c r="J91" s="101">
        <v>30</v>
      </c>
      <c r="K91" s="101">
        <v>30</v>
      </c>
      <c r="L91" s="107">
        <v>1</v>
      </c>
      <c r="M91" s="101">
        <v>23</v>
      </c>
      <c r="N91" s="101">
        <v>23</v>
      </c>
      <c r="O91" s="107">
        <v>1</v>
      </c>
      <c r="P91" s="101">
        <v>38</v>
      </c>
      <c r="Q91" s="101">
        <v>38</v>
      </c>
      <c r="R91" s="107">
        <v>1</v>
      </c>
      <c r="S91" s="101">
        <v>9</v>
      </c>
      <c r="T91" s="101">
        <v>9</v>
      </c>
      <c r="U91" s="107">
        <v>1</v>
      </c>
      <c r="V91" s="105">
        <v>138</v>
      </c>
      <c r="W91" s="101">
        <v>135</v>
      </c>
      <c r="X91" s="107">
        <v>0.97826086956521741</v>
      </c>
      <c r="Y91" s="101">
        <v>209</v>
      </c>
      <c r="Z91" s="101">
        <v>186</v>
      </c>
      <c r="AA91" s="107">
        <v>0.88995215311004783</v>
      </c>
      <c r="AB91" s="105">
        <v>117</v>
      </c>
      <c r="AC91" s="101">
        <v>88</v>
      </c>
      <c r="AD91" s="107">
        <v>0.75213675213675213</v>
      </c>
      <c r="AE91" s="101">
        <v>30</v>
      </c>
      <c r="AF91" s="101">
        <v>20</v>
      </c>
      <c r="AG91" s="107">
        <v>0.66666666666666663</v>
      </c>
      <c r="AH91" s="101">
        <v>69</v>
      </c>
      <c r="AI91" s="101">
        <v>30</v>
      </c>
      <c r="AJ91" s="107">
        <v>0.43478260869565216</v>
      </c>
      <c r="AK91" s="101">
        <v>123</v>
      </c>
      <c r="AL91" s="101">
        <v>60</v>
      </c>
      <c r="AM91" s="107">
        <v>0.48780487804878048</v>
      </c>
      <c r="AN91" s="101">
        <v>68</v>
      </c>
      <c r="AO91" s="101">
        <v>10</v>
      </c>
      <c r="AP91" s="107">
        <v>0.14705882352941177</v>
      </c>
      <c r="AQ91" s="101">
        <v>143</v>
      </c>
      <c r="AR91" s="101">
        <v>7</v>
      </c>
      <c r="AS91" s="114">
        <v>4.8951048951048952E-2</v>
      </c>
      <c r="AT91" s="115">
        <v>93</v>
      </c>
      <c r="AU91" s="99">
        <v>81</v>
      </c>
      <c r="AV91" s="110">
        <v>0.87096774193548387</v>
      </c>
      <c r="AW91" s="99">
        <v>417</v>
      </c>
      <c r="AX91" s="99">
        <v>391</v>
      </c>
      <c r="AY91" s="110">
        <v>0.93764988009592332</v>
      </c>
      <c r="AZ91" s="99">
        <v>216</v>
      </c>
      <c r="BA91" s="99">
        <v>138</v>
      </c>
      <c r="BB91" s="110">
        <v>0.63888888888888884</v>
      </c>
      <c r="BC91" s="99">
        <v>334</v>
      </c>
      <c r="BD91" s="99">
        <v>77</v>
      </c>
      <c r="BE91" s="111">
        <v>0.23053892215568864</v>
      </c>
      <c r="BF91" s="112">
        <v>8.5805084745762705E-2</v>
      </c>
      <c r="BG91" s="110">
        <v>0.41419491525423729</v>
      </c>
      <c r="BH91" s="110">
        <v>0.1461864406779661</v>
      </c>
      <c r="BI91" s="113">
        <v>0.3538135593220339</v>
      </c>
    </row>
    <row r="92" spans="1:61" x14ac:dyDescent="0.2">
      <c r="A92" s="164" t="s">
        <v>257</v>
      </c>
      <c r="B92" s="41">
        <v>27380</v>
      </c>
      <c r="C92" s="41" t="s">
        <v>23</v>
      </c>
      <c r="D92" s="42">
        <v>13</v>
      </c>
      <c r="E92" s="41" t="s">
        <v>543</v>
      </c>
      <c r="F92" s="165">
        <v>2</v>
      </c>
      <c r="G92" s="156">
        <v>429</v>
      </c>
      <c r="H92" s="101">
        <v>139</v>
      </c>
      <c r="I92" s="107">
        <v>0.32400932400932403</v>
      </c>
      <c r="J92" s="101">
        <v>181</v>
      </c>
      <c r="K92" s="101">
        <v>130</v>
      </c>
      <c r="L92" s="107">
        <v>0.71823204419889508</v>
      </c>
      <c r="M92" s="101">
        <v>281</v>
      </c>
      <c r="N92" s="101">
        <v>175</v>
      </c>
      <c r="O92" s="107">
        <v>0.62277580071174377</v>
      </c>
      <c r="P92" s="101">
        <v>608</v>
      </c>
      <c r="Q92" s="101">
        <v>534</v>
      </c>
      <c r="R92" s="107">
        <v>0.87828947368421051</v>
      </c>
      <c r="S92" s="101">
        <v>455</v>
      </c>
      <c r="T92" s="101">
        <v>376</v>
      </c>
      <c r="U92" s="107">
        <v>0.82637362637362632</v>
      </c>
      <c r="V92" s="105">
        <v>1239</v>
      </c>
      <c r="W92" s="101">
        <v>873</v>
      </c>
      <c r="X92" s="107">
        <v>0.70460048426150124</v>
      </c>
      <c r="Y92" s="101">
        <v>1227</v>
      </c>
      <c r="Z92" s="101">
        <v>1076</v>
      </c>
      <c r="AA92" s="107">
        <v>0.87693561532192343</v>
      </c>
      <c r="AB92" s="105">
        <v>723</v>
      </c>
      <c r="AC92" s="101">
        <v>521</v>
      </c>
      <c r="AD92" s="107">
        <v>0.72060857538035961</v>
      </c>
      <c r="AE92" s="101">
        <v>176</v>
      </c>
      <c r="AF92" s="101">
        <v>112</v>
      </c>
      <c r="AG92" s="107">
        <v>0.63636363636363635</v>
      </c>
      <c r="AH92" s="101">
        <v>353</v>
      </c>
      <c r="AI92" s="101">
        <v>168</v>
      </c>
      <c r="AJ92" s="107">
        <v>0.47592067988668557</v>
      </c>
      <c r="AK92" s="101">
        <v>326</v>
      </c>
      <c r="AL92" s="101">
        <v>126</v>
      </c>
      <c r="AM92" s="107">
        <v>0.38650306748466257</v>
      </c>
      <c r="AN92" s="101">
        <v>197</v>
      </c>
      <c r="AO92" s="101">
        <v>55</v>
      </c>
      <c r="AP92" s="107">
        <v>0.27918781725888325</v>
      </c>
      <c r="AQ92" s="101">
        <v>579</v>
      </c>
      <c r="AR92" s="101">
        <v>16</v>
      </c>
      <c r="AS92" s="114">
        <v>2.7633851468048358E-2</v>
      </c>
      <c r="AT92" s="115">
        <v>610</v>
      </c>
      <c r="AU92" s="99">
        <v>269</v>
      </c>
      <c r="AV92" s="110">
        <v>0.44098360655737706</v>
      </c>
      <c r="AW92" s="99">
        <v>3810</v>
      </c>
      <c r="AX92" s="99">
        <v>3034</v>
      </c>
      <c r="AY92" s="110">
        <v>0.79632545931758525</v>
      </c>
      <c r="AZ92" s="99">
        <v>1252</v>
      </c>
      <c r="BA92" s="99">
        <v>801</v>
      </c>
      <c r="BB92" s="110">
        <v>0.63977635782747599</v>
      </c>
      <c r="BC92" s="99">
        <v>1102</v>
      </c>
      <c r="BD92" s="99">
        <v>197</v>
      </c>
      <c r="BE92" s="111">
        <v>0.17876588021778583</v>
      </c>
      <c r="BF92" s="112">
        <v>5.1671148674606225E-2</v>
      </c>
      <c r="BG92" s="110">
        <v>0.5827890895121014</v>
      </c>
      <c r="BH92" s="110">
        <v>0.15386092969650403</v>
      </c>
      <c r="BI92" s="113">
        <v>0.21167883211678831</v>
      </c>
    </row>
    <row r="93" spans="1:61" x14ac:dyDescent="0.2">
      <c r="A93" s="164" t="s">
        <v>101</v>
      </c>
      <c r="B93" s="41">
        <v>27700</v>
      </c>
      <c r="C93" s="41" t="s">
        <v>21</v>
      </c>
      <c r="D93" s="42">
        <v>3</v>
      </c>
      <c r="E93" s="41" t="s">
        <v>543</v>
      </c>
      <c r="F93" s="165">
        <v>2</v>
      </c>
      <c r="G93" s="156">
        <v>35</v>
      </c>
      <c r="H93" s="101">
        <v>29</v>
      </c>
      <c r="I93" s="107">
        <v>0.82857142857142863</v>
      </c>
      <c r="J93" s="101">
        <v>39</v>
      </c>
      <c r="K93" s="101">
        <v>25</v>
      </c>
      <c r="L93" s="107">
        <v>0.64102564102564108</v>
      </c>
      <c r="M93" s="101">
        <v>19</v>
      </c>
      <c r="N93" s="101">
        <v>11</v>
      </c>
      <c r="O93" s="107">
        <v>0.57894736842105265</v>
      </c>
      <c r="P93" s="101">
        <v>23</v>
      </c>
      <c r="Q93" s="101">
        <v>18</v>
      </c>
      <c r="R93" s="107">
        <v>0.78260869565217395</v>
      </c>
      <c r="S93" s="101">
        <v>25</v>
      </c>
      <c r="T93" s="101">
        <v>25</v>
      </c>
      <c r="U93" s="107">
        <v>1</v>
      </c>
      <c r="V93" s="105">
        <v>93</v>
      </c>
      <c r="W93" s="101">
        <v>71</v>
      </c>
      <c r="X93" s="107">
        <v>0.76344086021505375</v>
      </c>
      <c r="Y93" s="101">
        <v>170</v>
      </c>
      <c r="Z93" s="101">
        <v>162</v>
      </c>
      <c r="AA93" s="107">
        <v>0.95294117647058818</v>
      </c>
      <c r="AB93" s="105">
        <v>116</v>
      </c>
      <c r="AC93" s="101">
        <v>85</v>
      </c>
      <c r="AD93" s="107">
        <v>0.73275862068965514</v>
      </c>
      <c r="AE93" s="101">
        <v>37</v>
      </c>
      <c r="AF93" s="101">
        <v>33</v>
      </c>
      <c r="AG93" s="107">
        <v>0.89189189189189189</v>
      </c>
      <c r="AH93" s="101">
        <v>66</v>
      </c>
      <c r="AI93" s="101">
        <v>53</v>
      </c>
      <c r="AJ93" s="107">
        <v>0.80303030303030298</v>
      </c>
      <c r="AK93" s="101">
        <v>131</v>
      </c>
      <c r="AL93" s="101">
        <v>29</v>
      </c>
      <c r="AM93" s="107">
        <v>0.22137404580152673</v>
      </c>
      <c r="AN93" s="101">
        <v>113</v>
      </c>
      <c r="AO93" s="101">
        <v>20</v>
      </c>
      <c r="AP93" s="107">
        <v>0.17699115044247787</v>
      </c>
      <c r="AQ93" s="101">
        <v>145</v>
      </c>
      <c r="AR93" s="101">
        <v>38</v>
      </c>
      <c r="AS93" s="114">
        <v>0.2620689655172414</v>
      </c>
      <c r="AT93" s="115">
        <v>74</v>
      </c>
      <c r="AU93" s="99">
        <v>54</v>
      </c>
      <c r="AV93" s="110">
        <v>0.72972972972972971</v>
      </c>
      <c r="AW93" s="99">
        <v>330</v>
      </c>
      <c r="AX93" s="99">
        <v>287</v>
      </c>
      <c r="AY93" s="110">
        <v>0.86969696969696975</v>
      </c>
      <c r="AZ93" s="99">
        <v>219</v>
      </c>
      <c r="BA93" s="99">
        <v>171</v>
      </c>
      <c r="BB93" s="110">
        <v>0.78082191780821919</v>
      </c>
      <c r="BC93" s="99">
        <v>389</v>
      </c>
      <c r="BD93" s="99">
        <v>87</v>
      </c>
      <c r="BE93" s="111">
        <v>0.2236503856041131</v>
      </c>
      <c r="BF93" s="112">
        <v>5.9933407325194227E-2</v>
      </c>
      <c r="BG93" s="110">
        <v>0.31853496115427304</v>
      </c>
      <c r="BH93" s="110">
        <v>0.18978912319644839</v>
      </c>
      <c r="BI93" s="113">
        <v>0.43174250832408434</v>
      </c>
    </row>
    <row r="94" spans="1:61" x14ac:dyDescent="0.2">
      <c r="A94" s="164" t="s">
        <v>102</v>
      </c>
      <c r="B94" s="41">
        <v>27940</v>
      </c>
      <c r="C94" s="41" t="s">
        <v>27</v>
      </c>
      <c r="D94" s="42">
        <v>15</v>
      </c>
      <c r="E94" s="41" t="s">
        <v>549</v>
      </c>
      <c r="F94" s="165">
        <v>8</v>
      </c>
      <c r="G94" s="156">
        <v>204</v>
      </c>
      <c r="H94" s="101">
        <v>124</v>
      </c>
      <c r="I94" s="107">
        <v>0.60784313725490191</v>
      </c>
      <c r="J94" s="101">
        <v>46</v>
      </c>
      <c r="K94" s="101">
        <v>46</v>
      </c>
      <c r="L94" s="107">
        <v>1</v>
      </c>
      <c r="M94" s="101">
        <v>22</v>
      </c>
      <c r="N94" s="101">
        <v>13</v>
      </c>
      <c r="O94" s="107">
        <v>0.59090909090909094</v>
      </c>
      <c r="P94" s="101">
        <v>355</v>
      </c>
      <c r="Q94" s="101">
        <v>321</v>
      </c>
      <c r="R94" s="107">
        <v>0.90422535211267607</v>
      </c>
      <c r="S94" s="101">
        <v>244</v>
      </c>
      <c r="T94" s="101">
        <v>229</v>
      </c>
      <c r="U94" s="107">
        <v>0.93852459016393441</v>
      </c>
      <c r="V94" s="105">
        <v>637</v>
      </c>
      <c r="W94" s="101">
        <v>542</v>
      </c>
      <c r="X94" s="107">
        <v>0.85086342229199374</v>
      </c>
      <c r="Y94" s="101">
        <v>859</v>
      </c>
      <c r="Z94" s="101">
        <v>790</v>
      </c>
      <c r="AA94" s="107">
        <v>0.91967403958090799</v>
      </c>
      <c r="AB94" s="105">
        <v>287</v>
      </c>
      <c r="AC94" s="101">
        <v>251</v>
      </c>
      <c r="AD94" s="107">
        <v>0.87456445993031362</v>
      </c>
      <c r="AE94" s="101">
        <v>58</v>
      </c>
      <c r="AF94" s="101">
        <v>21</v>
      </c>
      <c r="AG94" s="107">
        <v>0.36206896551724138</v>
      </c>
      <c r="AH94" s="101">
        <v>116</v>
      </c>
      <c r="AI94" s="101">
        <v>65</v>
      </c>
      <c r="AJ94" s="107">
        <v>0.56034482758620685</v>
      </c>
      <c r="AK94" s="101">
        <v>131</v>
      </c>
      <c r="AL94" s="101">
        <v>31</v>
      </c>
      <c r="AM94" s="107">
        <v>0.23664122137404581</v>
      </c>
      <c r="AN94" s="101">
        <v>117</v>
      </c>
      <c r="AO94" s="101">
        <v>0</v>
      </c>
      <c r="AP94" s="107">
        <v>0</v>
      </c>
      <c r="AQ94" s="101">
        <v>205</v>
      </c>
      <c r="AR94" s="101">
        <v>0</v>
      </c>
      <c r="AS94" s="114">
        <v>0</v>
      </c>
      <c r="AT94" s="115">
        <v>250</v>
      </c>
      <c r="AU94" s="99">
        <v>170</v>
      </c>
      <c r="AV94" s="110">
        <v>0.68</v>
      </c>
      <c r="AW94" s="99">
        <v>2117</v>
      </c>
      <c r="AX94" s="99">
        <v>1895</v>
      </c>
      <c r="AY94" s="110">
        <v>0.8951346244685876</v>
      </c>
      <c r="AZ94" s="99">
        <v>461</v>
      </c>
      <c r="BA94" s="99">
        <v>337</v>
      </c>
      <c r="BB94" s="110">
        <v>0.73101952277657267</v>
      </c>
      <c r="BC94" s="99">
        <v>453</v>
      </c>
      <c r="BD94" s="99">
        <v>31</v>
      </c>
      <c r="BE94" s="111">
        <v>6.8432671081677707E-2</v>
      </c>
      <c r="BF94" s="112">
        <v>5.9544658493870403E-2</v>
      </c>
      <c r="BG94" s="110">
        <v>0.66374781085814361</v>
      </c>
      <c r="BH94" s="110">
        <v>0.1180385288966725</v>
      </c>
      <c r="BI94" s="113">
        <v>0.15866900175131349</v>
      </c>
    </row>
    <row r="95" spans="1:61" x14ac:dyDescent="0.2">
      <c r="A95" s="164" t="s">
        <v>103</v>
      </c>
      <c r="B95" s="41">
        <v>28740</v>
      </c>
      <c r="C95" s="41" t="s">
        <v>25</v>
      </c>
      <c r="D95" s="42">
        <v>1</v>
      </c>
      <c r="E95" s="41" t="s">
        <v>543</v>
      </c>
      <c r="F95" s="165">
        <v>2</v>
      </c>
      <c r="G95" s="156">
        <v>484</v>
      </c>
      <c r="H95" s="101">
        <v>220</v>
      </c>
      <c r="I95" s="107">
        <v>0.45454545454545453</v>
      </c>
      <c r="J95" s="101">
        <v>149</v>
      </c>
      <c r="K95" s="101">
        <v>135</v>
      </c>
      <c r="L95" s="107">
        <v>0.90604026845637586</v>
      </c>
      <c r="M95" s="101">
        <v>139</v>
      </c>
      <c r="N95" s="101">
        <v>86</v>
      </c>
      <c r="O95" s="107">
        <v>0.61870503597122306</v>
      </c>
      <c r="P95" s="101">
        <v>337</v>
      </c>
      <c r="Q95" s="101">
        <v>264</v>
      </c>
      <c r="R95" s="107">
        <v>0.78338278931750738</v>
      </c>
      <c r="S95" s="101">
        <v>376</v>
      </c>
      <c r="T95" s="101">
        <v>288</v>
      </c>
      <c r="U95" s="107">
        <v>0.76595744680851063</v>
      </c>
      <c r="V95" s="105">
        <v>538</v>
      </c>
      <c r="W95" s="101">
        <v>444</v>
      </c>
      <c r="X95" s="107">
        <v>0.82527881040892193</v>
      </c>
      <c r="Y95" s="101">
        <v>1227</v>
      </c>
      <c r="Z95" s="101">
        <v>1088</v>
      </c>
      <c r="AA95" s="107">
        <v>0.88671556642216787</v>
      </c>
      <c r="AB95" s="105">
        <v>675</v>
      </c>
      <c r="AC95" s="101">
        <v>575</v>
      </c>
      <c r="AD95" s="107">
        <v>0.85185185185185186</v>
      </c>
      <c r="AE95" s="101">
        <v>271</v>
      </c>
      <c r="AF95" s="101">
        <v>168</v>
      </c>
      <c r="AG95" s="107">
        <v>0.61992619926199266</v>
      </c>
      <c r="AH95" s="101">
        <v>501</v>
      </c>
      <c r="AI95" s="101">
        <v>231</v>
      </c>
      <c r="AJ95" s="107">
        <v>0.46107784431137727</v>
      </c>
      <c r="AK95" s="101">
        <v>396</v>
      </c>
      <c r="AL95" s="101">
        <v>151</v>
      </c>
      <c r="AM95" s="107">
        <v>0.38131313131313133</v>
      </c>
      <c r="AN95" s="101">
        <v>345</v>
      </c>
      <c r="AO95" s="101">
        <v>58</v>
      </c>
      <c r="AP95" s="107">
        <v>0.1681159420289855</v>
      </c>
      <c r="AQ95" s="101">
        <v>601</v>
      </c>
      <c r="AR95" s="101">
        <v>35</v>
      </c>
      <c r="AS95" s="114">
        <v>5.8236272878535771E-2</v>
      </c>
      <c r="AT95" s="115">
        <v>633</v>
      </c>
      <c r="AU95" s="99">
        <v>355</v>
      </c>
      <c r="AV95" s="110">
        <v>0.56082148499210116</v>
      </c>
      <c r="AW95" s="99">
        <v>2617</v>
      </c>
      <c r="AX95" s="99">
        <v>2170</v>
      </c>
      <c r="AY95" s="110">
        <v>0.82919373328238444</v>
      </c>
      <c r="AZ95" s="99">
        <v>1447</v>
      </c>
      <c r="BA95" s="99">
        <v>974</v>
      </c>
      <c r="BB95" s="110">
        <v>0.67311679336558394</v>
      </c>
      <c r="BC95" s="99">
        <v>1342</v>
      </c>
      <c r="BD95" s="99">
        <v>244</v>
      </c>
      <c r="BE95" s="111">
        <v>0.18181818181818182</v>
      </c>
      <c r="BF95" s="112">
        <v>7.333195620739516E-2</v>
      </c>
      <c r="BG95" s="110">
        <v>0.44825449287337327</v>
      </c>
      <c r="BH95" s="110">
        <v>0.20119809956620532</v>
      </c>
      <c r="BI95" s="113">
        <v>0.27721545135302622</v>
      </c>
    </row>
    <row r="96" spans="1:61" x14ac:dyDescent="0.2">
      <c r="A96" s="164" t="s">
        <v>104</v>
      </c>
      <c r="B96" s="41">
        <v>28980</v>
      </c>
      <c r="C96" s="41" t="s">
        <v>25</v>
      </c>
      <c r="D96" s="42">
        <v>1</v>
      </c>
      <c r="E96" s="41" t="s">
        <v>543</v>
      </c>
      <c r="F96" s="165">
        <v>2</v>
      </c>
      <c r="G96" s="156">
        <v>139</v>
      </c>
      <c r="H96" s="101">
        <v>76</v>
      </c>
      <c r="I96" s="107">
        <v>0.5467625899280576</v>
      </c>
      <c r="J96" s="101">
        <v>82</v>
      </c>
      <c r="K96" s="101">
        <v>40</v>
      </c>
      <c r="L96" s="107">
        <v>0.48780487804878048</v>
      </c>
      <c r="M96" s="101">
        <v>138</v>
      </c>
      <c r="N96" s="101">
        <v>87</v>
      </c>
      <c r="O96" s="107">
        <v>0.63043478260869568</v>
      </c>
      <c r="P96" s="101">
        <v>48</v>
      </c>
      <c r="Q96" s="101">
        <v>38</v>
      </c>
      <c r="R96" s="107">
        <v>0.79166666666666663</v>
      </c>
      <c r="S96" s="101">
        <v>229</v>
      </c>
      <c r="T96" s="101">
        <v>166</v>
      </c>
      <c r="U96" s="107">
        <v>0.72489082969432317</v>
      </c>
      <c r="V96" s="105">
        <v>557</v>
      </c>
      <c r="W96" s="101">
        <v>497</v>
      </c>
      <c r="X96" s="107">
        <v>0.8922800718132855</v>
      </c>
      <c r="Y96" s="101">
        <v>435</v>
      </c>
      <c r="Z96" s="101">
        <v>374</v>
      </c>
      <c r="AA96" s="107">
        <v>0.85977011494252875</v>
      </c>
      <c r="AB96" s="105">
        <v>478</v>
      </c>
      <c r="AC96" s="101">
        <v>348</v>
      </c>
      <c r="AD96" s="107">
        <v>0.72803347280334729</v>
      </c>
      <c r="AE96" s="101">
        <v>130</v>
      </c>
      <c r="AF96" s="101">
        <v>61</v>
      </c>
      <c r="AG96" s="107">
        <v>0.46923076923076923</v>
      </c>
      <c r="AH96" s="101">
        <v>165</v>
      </c>
      <c r="AI96" s="101">
        <v>130</v>
      </c>
      <c r="AJ96" s="107">
        <v>0.78787878787878785</v>
      </c>
      <c r="AK96" s="101">
        <v>214</v>
      </c>
      <c r="AL96" s="101">
        <v>51</v>
      </c>
      <c r="AM96" s="107">
        <v>0.23831775700934579</v>
      </c>
      <c r="AN96" s="101">
        <v>79</v>
      </c>
      <c r="AO96" s="101">
        <v>5</v>
      </c>
      <c r="AP96" s="107">
        <v>6.3291139240506333E-2</v>
      </c>
      <c r="AQ96" s="101">
        <v>189</v>
      </c>
      <c r="AR96" s="101">
        <v>0</v>
      </c>
      <c r="AS96" s="114">
        <v>0</v>
      </c>
      <c r="AT96" s="115">
        <v>221</v>
      </c>
      <c r="AU96" s="99">
        <v>116</v>
      </c>
      <c r="AV96" s="110">
        <v>0.52488687782805432</v>
      </c>
      <c r="AW96" s="99">
        <v>1407</v>
      </c>
      <c r="AX96" s="99">
        <v>1162</v>
      </c>
      <c r="AY96" s="110">
        <v>0.82587064676616917</v>
      </c>
      <c r="AZ96" s="99">
        <v>773</v>
      </c>
      <c r="BA96" s="99">
        <v>539</v>
      </c>
      <c r="BB96" s="110">
        <v>0.69728331177231562</v>
      </c>
      <c r="BC96" s="99">
        <v>482</v>
      </c>
      <c r="BD96" s="99">
        <v>56</v>
      </c>
      <c r="BE96" s="111">
        <v>0.11618257261410789</v>
      </c>
      <c r="BF96" s="112">
        <v>5.0456720313179645E-2</v>
      </c>
      <c r="BG96" s="110">
        <v>0.5054371465854719</v>
      </c>
      <c r="BH96" s="110">
        <v>0.23444976076555024</v>
      </c>
      <c r="BI96" s="113">
        <v>0.20965637233579817</v>
      </c>
    </row>
    <row r="97" spans="1:61" x14ac:dyDescent="0.2">
      <c r="A97" s="164" t="s">
        <v>105</v>
      </c>
      <c r="B97" s="41">
        <v>29220</v>
      </c>
      <c r="C97" s="41" t="s">
        <v>24</v>
      </c>
      <c r="D97" s="42">
        <v>5</v>
      </c>
      <c r="E97" s="41" t="s">
        <v>545</v>
      </c>
      <c r="F97" s="165">
        <v>4</v>
      </c>
      <c r="G97" s="156">
        <v>22</v>
      </c>
      <c r="H97" s="101">
        <v>17</v>
      </c>
      <c r="I97" s="107">
        <v>0.77272727272727271</v>
      </c>
      <c r="J97" s="101">
        <v>10</v>
      </c>
      <c r="K97" s="101">
        <v>10</v>
      </c>
      <c r="L97" s="107">
        <v>1</v>
      </c>
      <c r="M97" s="101">
        <v>12</v>
      </c>
      <c r="N97" s="101">
        <v>12</v>
      </c>
      <c r="O97" s="107">
        <v>1</v>
      </c>
      <c r="P97" s="101">
        <v>32</v>
      </c>
      <c r="Q97" s="101">
        <v>26</v>
      </c>
      <c r="R97" s="107">
        <v>0.8125</v>
      </c>
      <c r="S97" s="101">
        <v>27</v>
      </c>
      <c r="T97" s="101">
        <v>24</v>
      </c>
      <c r="U97" s="107">
        <v>0.88888888888888884</v>
      </c>
      <c r="V97" s="105">
        <v>58</v>
      </c>
      <c r="W97" s="101">
        <v>53</v>
      </c>
      <c r="X97" s="107">
        <v>0.91379310344827591</v>
      </c>
      <c r="Y97" s="101">
        <v>95</v>
      </c>
      <c r="Z97" s="101">
        <v>82</v>
      </c>
      <c r="AA97" s="107">
        <v>0.86315789473684212</v>
      </c>
      <c r="AB97" s="105">
        <v>86</v>
      </c>
      <c r="AC97" s="101">
        <v>63</v>
      </c>
      <c r="AD97" s="107">
        <v>0.73255813953488369</v>
      </c>
      <c r="AE97" s="101">
        <v>20</v>
      </c>
      <c r="AF97" s="101">
        <v>10</v>
      </c>
      <c r="AG97" s="107">
        <v>0.5</v>
      </c>
      <c r="AH97" s="101">
        <v>34</v>
      </c>
      <c r="AI97" s="101">
        <v>11</v>
      </c>
      <c r="AJ97" s="107">
        <v>0.3235294117647059</v>
      </c>
      <c r="AK97" s="101">
        <v>45</v>
      </c>
      <c r="AL97" s="101">
        <v>15</v>
      </c>
      <c r="AM97" s="107">
        <v>0.33333333333333331</v>
      </c>
      <c r="AN97" s="101">
        <v>20</v>
      </c>
      <c r="AO97" s="101">
        <v>5</v>
      </c>
      <c r="AP97" s="107">
        <v>0.25</v>
      </c>
      <c r="AQ97" s="101">
        <v>30</v>
      </c>
      <c r="AR97" s="101">
        <v>0</v>
      </c>
      <c r="AS97" s="114">
        <v>0</v>
      </c>
      <c r="AT97" s="115">
        <v>32</v>
      </c>
      <c r="AU97" s="99">
        <v>27</v>
      </c>
      <c r="AV97" s="110">
        <v>0.84375</v>
      </c>
      <c r="AW97" s="99">
        <v>224</v>
      </c>
      <c r="AX97" s="99">
        <v>197</v>
      </c>
      <c r="AY97" s="110">
        <v>0.8794642857142857</v>
      </c>
      <c r="AZ97" s="99">
        <v>140</v>
      </c>
      <c r="BA97" s="99">
        <v>84</v>
      </c>
      <c r="BB97" s="110">
        <v>0.6</v>
      </c>
      <c r="BC97" s="99">
        <v>95</v>
      </c>
      <c r="BD97" s="99">
        <v>20</v>
      </c>
      <c r="BE97" s="111">
        <v>0.21052631578947367</v>
      </c>
      <c r="BF97" s="112">
        <v>6.699751861042183E-2</v>
      </c>
      <c r="BG97" s="110">
        <v>0.48883374689826303</v>
      </c>
      <c r="BH97" s="110">
        <v>0.20843672456575682</v>
      </c>
      <c r="BI97" s="113">
        <v>0.23573200992555832</v>
      </c>
    </row>
    <row r="98" spans="1:61" x14ac:dyDescent="0.2">
      <c r="A98" s="164" t="s">
        <v>106</v>
      </c>
      <c r="B98" s="41">
        <v>29860</v>
      </c>
      <c r="C98" s="41" t="s">
        <v>26</v>
      </c>
      <c r="D98" s="42">
        <v>11</v>
      </c>
      <c r="E98" s="41" t="s">
        <v>547</v>
      </c>
      <c r="F98" s="165">
        <v>6</v>
      </c>
      <c r="G98" s="156">
        <v>1777</v>
      </c>
      <c r="H98" s="101">
        <v>836</v>
      </c>
      <c r="I98" s="107">
        <v>0.47045582442318512</v>
      </c>
      <c r="J98" s="101">
        <v>1297</v>
      </c>
      <c r="K98" s="101">
        <v>856</v>
      </c>
      <c r="L98" s="107">
        <v>0.6599845797995374</v>
      </c>
      <c r="M98" s="101">
        <v>541</v>
      </c>
      <c r="N98" s="101">
        <v>481</v>
      </c>
      <c r="O98" s="107">
        <v>0.88909426987061002</v>
      </c>
      <c r="P98" s="101">
        <v>796</v>
      </c>
      <c r="Q98" s="101">
        <v>767</v>
      </c>
      <c r="R98" s="107">
        <v>0.96356783919597988</v>
      </c>
      <c r="S98" s="101">
        <v>1040</v>
      </c>
      <c r="T98" s="101">
        <v>953</v>
      </c>
      <c r="U98" s="107">
        <v>0.91634615384615381</v>
      </c>
      <c r="V98" s="105">
        <v>2083</v>
      </c>
      <c r="W98" s="101">
        <v>1829</v>
      </c>
      <c r="X98" s="107">
        <v>0.87806048967834849</v>
      </c>
      <c r="Y98" s="101">
        <v>3165</v>
      </c>
      <c r="Z98" s="101">
        <v>2804</v>
      </c>
      <c r="AA98" s="107">
        <v>0.88593996840442335</v>
      </c>
      <c r="AB98" s="105">
        <v>1299</v>
      </c>
      <c r="AC98" s="101">
        <v>1062</v>
      </c>
      <c r="AD98" s="107">
        <v>0.81755196304849886</v>
      </c>
      <c r="AE98" s="101">
        <v>355</v>
      </c>
      <c r="AF98" s="101">
        <v>319</v>
      </c>
      <c r="AG98" s="107">
        <v>0.89859154929577467</v>
      </c>
      <c r="AH98" s="101">
        <v>551</v>
      </c>
      <c r="AI98" s="101">
        <v>400</v>
      </c>
      <c r="AJ98" s="107">
        <v>0.72595281306715065</v>
      </c>
      <c r="AK98" s="101">
        <v>516</v>
      </c>
      <c r="AL98" s="101">
        <v>175</v>
      </c>
      <c r="AM98" s="107">
        <v>0.33914728682170542</v>
      </c>
      <c r="AN98" s="101">
        <v>398</v>
      </c>
      <c r="AO98" s="101">
        <v>63</v>
      </c>
      <c r="AP98" s="107">
        <v>0.15829145728643215</v>
      </c>
      <c r="AQ98" s="101">
        <v>1205</v>
      </c>
      <c r="AR98" s="101">
        <v>63</v>
      </c>
      <c r="AS98" s="114">
        <v>5.2282157676348549E-2</v>
      </c>
      <c r="AT98" s="115">
        <v>3074</v>
      </c>
      <c r="AU98" s="99">
        <v>1692</v>
      </c>
      <c r="AV98" s="110">
        <v>0.55042290175666886</v>
      </c>
      <c r="AW98" s="99">
        <v>7625</v>
      </c>
      <c r="AX98" s="99">
        <v>6834</v>
      </c>
      <c r="AY98" s="110">
        <v>0.8962622950819672</v>
      </c>
      <c r="AZ98" s="99">
        <v>2205</v>
      </c>
      <c r="BA98" s="99">
        <v>1781</v>
      </c>
      <c r="BB98" s="110">
        <v>0.80770975056689343</v>
      </c>
      <c r="BC98" s="99">
        <v>2119</v>
      </c>
      <c r="BD98" s="99">
        <v>301</v>
      </c>
      <c r="BE98" s="111">
        <v>0.14204813591316659</v>
      </c>
      <c r="BF98" s="112">
        <v>0.1361661033317238</v>
      </c>
      <c r="BG98" s="110">
        <v>0.54997585707387731</v>
      </c>
      <c r="BH98" s="110">
        <v>0.14332850474810879</v>
      </c>
      <c r="BI98" s="113">
        <v>0.17052953484629005</v>
      </c>
    </row>
    <row r="99" spans="1:61" x14ac:dyDescent="0.2">
      <c r="A99" s="164" t="s">
        <v>107</v>
      </c>
      <c r="B99" s="41">
        <v>30260</v>
      </c>
      <c r="C99" s="41" t="s">
        <v>28</v>
      </c>
      <c r="D99" s="42">
        <v>7</v>
      </c>
      <c r="E99" s="41" t="s">
        <v>542</v>
      </c>
      <c r="F99" s="165">
        <v>1</v>
      </c>
      <c r="G99" s="156">
        <v>114</v>
      </c>
      <c r="H99" s="101">
        <v>14</v>
      </c>
      <c r="I99" s="107">
        <v>0.12280701754385964</v>
      </c>
      <c r="J99" s="101">
        <v>71</v>
      </c>
      <c r="K99" s="101">
        <v>55</v>
      </c>
      <c r="L99" s="107">
        <v>0.77464788732394363</v>
      </c>
      <c r="M99" s="101">
        <v>106</v>
      </c>
      <c r="N99" s="101">
        <v>64</v>
      </c>
      <c r="O99" s="107">
        <v>0.60377358490566035</v>
      </c>
      <c r="P99" s="101">
        <v>97</v>
      </c>
      <c r="Q99" s="101">
        <v>61</v>
      </c>
      <c r="R99" s="107">
        <v>0.62886597938144329</v>
      </c>
      <c r="S99" s="101">
        <v>215</v>
      </c>
      <c r="T99" s="101">
        <v>182</v>
      </c>
      <c r="U99" s="107">
        <v>0.84651162790697676</v>
      </c>
      <c r="V99" s="105">
        <v>405</v>
      </c>
      <c r="W99" s="101">
        <v>359</v>
      </c>
      <c r="X99" s="107">
        <v>0.88641975308641974</v>
      </c>
      <c r="Y99" s="101">
        <v>478</v>
      </c>
      <c r="Z99" s="101">
        <v>427</v>
      </c>
      <c r="AA99" s="107">
        <v>0.89330543933054396</v>
      </c>
      <c r="AB99" s="105">
        <v>226</v>
      </c>
      <c r="AC99" s="101">
        <v>171</v>
      </c>
      <c r="AD99" s="107">
        <v>0.75663716814159288</v>
      </c>
      <c r="AE99" s="101">
        <v>64</v>
      </c>
      <c r="AF99" s="101">
        <v>40</v>
      </c>
      <c r="AG99" s="107">
        <v>0.625</v>
      </c>
      <c r="AH99" s="101">
        <v>100</v>
      </c>
      <c r="AI99" s="101">
        <v>68</v>
      </c>
      <c r="AJ99" s="107">
        <v>0.68</v>
      </c>
      <c r="AK99" s="101">
        <v>73</v>
      </c>
      <c r="AL99" s="101">
        <v>50</v>
      </c>
      <c r="AM99" s="107">
        <v>0.68493150684931503</v>
      </c>
      <c r="AN99" s="101">
        <v>69</v>
      </c>
      <c r="AO99" s="101">
        <v>9</v>
      </c>
      <c r="AP99" s="107">
        <v>0.13043478260869565</v>
      </c>
      <c r="AQ99" s="101">
        <v>244</v>
      </c>
      <c r="AR99" s="101">
        <v>6</v>
      </c>
      <c r="AS99" s="114">
        <v>2.4590163934426229E-2</v>
      </c>
      <c r="AT99" s="115">
        <v>185</v>
      </c>
      <c r="AU99" s="99">
        <v>69</v>
      </c>
      <c r="AV99" s="110">
        <v>0.37297297297297299</v>
      </c>
      <c r="AW99" s="99">
        <v>1301</v>
      </c>
      <c r="AX99" s="99">
        <v>1093</v>
      </c>
      <c r="AY99" s="110">
        <v>0.84012298232129135</v>
      </c>
      <c r="AZ99" s="99">
        <v>390</v>
      </c>
      <c r="BA99" s="99">
        <v>279</v>
      </c>
      <c r="BB99" s="110">
        <v>0.7153846153846154</v>
      </c>
      <c r="BC99" s="99">
        <v>386</v>
      </c>
      <c r="BD99" s="99">
        <v>65</v>
      </c>
      <c r="BE99" s="111">
        <v>0.16839378238341968</v>
      </c>
      <c r="BF99" s="112">
        <v>3.7766830870279149E-2</v>
      </c>
      <c r="BG99" s="110">
        <v>0.59824849480021891</v>
      </c>
      <c r="BH99" s="110">
        <v>0.15270935960591134</v>
      </c>
      <c r="BI99" s="113">
        <v>0.2112753147235906</v>
      </c>
    </row>
    <row r="100" spans="1:61" x14ac:dyDescent="0.2">
      <c r="A100" s="164" t="s">
        <v>108</v>
      </c>
      <c r="B100" s="41">
        <v>30500</v>
      </c>
      <c r="C100" s="41" t="s">
        <v>20</v>
      </c>
      <c r="D100" s="42">
        <v>19</v>
      </c>
      <c r="E100" s="41" t="s">
        <v>544</v>
      </c>
      <c r="F100" s="165">
        <v>3</v>
      </c>
      <c r="G100" s="156">
        <v>14</v>
      </c>
      <c r="H100" s="101">
        <v>8</v>
      </c>
      <c r="I100" s="107">
        <v>0.5714285714285714</v>
      </c>
      <c r="J100" s="101">
        <v>28</v>
      </c>
      <c r="K100" s="101">
        <v>28</v>
      </c>
      <c r="L100" s="107">
        <v>1</v>
      </c>
      <c r="M100" s="101">
        <v>37</v>
      </c>
      <c r="N100" s="101">
        <v>32</v>
      </c>
      <c r="O100" s="107">
        <v>0.86486486486486491</v>
      </c>
      <c r="P100" s="101">
        <v>43</v>
      </c>
      <c r="Q100" s="101">
        <v>43</v>
      </c>
      <c r="R100" s="107">
        <v>1</v>
      </c>
      <c r="S100" s="101">
        <v>31</v>
      </c>
      <c r="T100" s="101">
        <v>24</v>
      </c>
      <c r="U100" s="107">
        <v>0.77419354838709675</v>
      </c>
      <c r="V100" s="105">
        <v>65</v>
      </c>
      <c r="W100" s="101">
        <v>62</v>
      </c>
      <c r="X100" s="107">
        <v>0.9538461538461539</v>
      </c>
      <c r="Y100" s="101">
        <v>168</v>
      </c>
      <c r="Z100" s="101">
        <v>137</v>
      </c>
      <c r="AA100" s="107">
        <v>0.81547619047619047</v>
      </c>
      <c r="AB100" s="105">
        <v>87</v>
      </c>
      <c r="AC100" s="101">
        <v>70</v>
      </c>
      <c r="AD100" s="107">
        <v>0.8045977011494253</v>
      </c>
      <c r="AE100" s="101">
        <v>51</v>
      </c>
      <c r="AF100" s="101">
        <v>24</v>
      </c>
      <c r="AG100" s="107">
        <v>0.47058823529411764</v>
      </c>
      <c r="AH100" s="101">
        <v>20</v>
      </c>
      <c r="AI100" s="101">
        <v>8</v>
      </c>
      <c r="AJ100" s="107">
        <v>0.4</v>
      </c>
      <c r="AK100" s="101">
        <v>42</v>
      </c>
      <c r="AL100" s="101">
        <v>24</v>
      </c>
      <c r="AM100" s="107">
        <v>0.5714285714285714</v>
      </c>
      <c r="AN100" s="101">
        <v>42</v>
      </c>
      <c r="AO100" s="101">
        <v>12</v>
      </c>
      <c r="AP100" s="107">
        <v>0.2857142857142857</v>
      </c>
      <c r="AQ100" s="101">
        <v>73</v>
      </c>
      <c r="AR100" s="101">
        <v>16</v>
      </c>
      <c r="AS100" s="114">
        <v>0.21917808219178081</v>
      </c>
      <c r="AT100" s="115">
        <v>42</v>
      </c>
      <c r="AU100" s="99">
        <v>36</v>
      </c>
      <c r="AV100" s="110">
        <v>0.8571428571428571</v>
      </c>
      <c r="AW100" s="99">
        <v>344</v>
      </c>
      <c r="AX100" s="99">
        <v>298</v>
      </c>
      <c r="AY100" s="110">
        <v>0.86627906976744184</v>
      </c>
      <c r="AZ100" s="99">
        <v>158</v>
      </c>
      <c r="BA100" s="99">
        <v>102</v>
      </c>
      <c r="BB100" s="110">
        <v>0.64556962025316456</v>
      </c>
      <c r="BC100" s="99">
        <v>157</v>
      </c>
      <c r="BD100" s="99">
        <v>52</v>
      </c>
      <c r="BE100" s="111">
        <v>0.33121019108280253</v>
      </c>
      <c r="BF100" s="112">
        <v>6.0708263069139963E-2</v>
      </c>
      <c r="BG100" s="110">
        <v>0.50252951096121412</v>
      </c>
      <c r="BH100" s="110">
        <v>0.17200674536256325</v>
      </c>
      <c r="BI100" s="113">
        <v>0.26475548060708265</v>
      </c>
    </row>
    <row r="101" spans="1:61" x14ac:dyDescent="0.2">
      <c r="A101" s="164" t="s">
        <v>109</v>
      </c>
      <c r="B101" s="41">
        <v>30820</v>
      </c>
      <c r="C101" s="41" t="s">
        <v>22</v>
      </c>
      <c r="D101" s="42">
        <v>9</v>
      </c>
      <c r="E101" s="41" t="s">
        <v>544</v>
      </c>
      <c r="F101" s="165">
        <v>3</v>
      </c>
      <c r="G101" s="156">
        <v>92</v>
      </c>
      <c r="H101" s="101">
        <v>14</v>
      </c>
      <c r="I101" s="107">
        <v>0.15217391304347827</v>
      </c>
      <c r="J101" s="101">
        <v>39</v>
      </c>
      <c r="K101" s="101">
        <v>22</v>
      </c>
      <c r="L101" s="107">
        <v>0.5641025641025641</v>
      </c>
      <c r="M101" s="101">
        <v>35</v>
      </c>
      <c r="N101" s="101">
        <v>23</v>
      </c>
      <c r="O101" s="107">
        <v>0.65714285714285714</v>
      </c>
      <c r="P101" s="101">
        <v>14</v>
      </c>
      <c r="Q101" s="101">
        <v>14</v>
      </c>
      <c r="R101" s="107">
        <v>1</v>
      </c>
      <c r="S101" s="101">
        <v>128</v>
      </c>
      <c r="T101" s="101">
        <v>79</v>
      </c>
      <c r="U101" s="107">
        <v>0.6171875</v>
      </c>
      <c r="V101" s="105">
        <v>154</v>
      </c>
      <c r="W101" s="101">
        <v>140</v>
      </c>
      <c r="X101" s="107">
        <v>0.90909090909090906</v>
      </c>
      <c r="Y101" s="101">
        <v>261</v>
      </c>
      <c r="Z101" s="101">
        <v>232</v>
      </c>
      <c r="AA101" s="107">
        <v>0.88888888888888884</v>
      </c>
      <c r="AB101" s="105">
        <v>143</v>
      </c>
      <c r="AC101" s="101">
        <v>94</v>
      </c>
      <c r="AD101" s="107">
        <v>0.65734265734265729</v>
      </c>
      <c r="AE101" s="101">
        <v>28</v>
      </c>
      <c r="AF101" s="101">
        <v>17</v>
      </c>
      <c r="AG101" s="107">
        <v>0.6071428571428571</v>
      </c>
      <c r="AH101" s="101">
        <v>59</v>
      </c>
      <c r="AI101" s="101">
        <v>14</v>
      </c>
      <c r="AJ101" s="107">
        <v>0.23728813559322035</v>
      </c>
      <c r="AK101" s="101">
        <v>82</v>
      </c>
      <c r="AL101" s="101">
        <v>27</v>
      </c>
      <c r="AM101" s="107">
        <v>0.32926829268292684</v>
      </c>
      <c r="AN101" s="101">
        <v>30</v>
      </c>
      <c r="AO101" s="101">
        <v>6</v>
      </c>
      <c r="AP101" s="107">
        <v>0.2</v>
      </c>
      <c r="AQ101" s="101">
        <v>82</v>
      </c>
      <c r="AR101" s="101">
        <v>6</v>
      </c>
      <c r="AS101" s="114">
        <v>7.3170731707317069E-2</v>
      </c>
      <c r="AT101" s="115">
        <v>131</v>
      </c>
      <c r="AU101" s="99">
        <v>36</v>
      </c>
      <c r="AV101" s="110">
        <v>0.27480916030534353</v>
      </c>
      <c r="AW101" s="99">
        <v>592</v>
      </c>
      <c r="AX101" s="99">
        <v>488</v>
      </c>
      <c r="AY101" s="110">
        <v>0.82432432432432434</v>
      </c>
      <c r="AZ101" s="99">
        <v>230</v>
      </c>
      <c r="BA101" s="99">
        <v>125</v>
      </c>
      <c r="BB101" s="110">
        <v>0.54347826086956519</v>
      </c>
      <c r="BC101" s="99">
        <v>194</v>
      </c>
      <c r="BD101" s="99">
        <v>39</v>
      </c>
      <c r="BE101" s="111">
        <v>0.20103092783505155</v>
      </c>
      <c r="BF101" s="112">
        <v>4.2704626334519574E-2</v>
      </c>
      <c r="BG101" s="110">
        <v>0.5788849347568209</v>
      </c>
      <c r="BH101" s="110">
        <v>0.14827995255041518</v>
      </c>
      <c r="BI101" s="113">
        <v>0.23013048635824437</v>
      </c>
    </row>
    <row r="102" spans="1:61" x14ac:dyDescent="0.2">
      <c r="A102" s="164" t="s">
        <v>110</v>
      </c>
      <c r="B102" s="41">
        <v>31220</v>
      </c>
      <c r="C102" s="41" t="s">
        <v>20</v>
      </c>
      <c r="D102" s="42">
        <v>19</v>
      </c>
      <c r="E102" s="41" t="s">
        <v>544</v>
      </c>
      <c r="F102" s="165">
        <v>3</v>
      </c>
      <c r="G102" s="156">
        <v>90</v>
      </c>
      <c r="H102" s="101">
        <v>56</v>
      </c>
      <c r="I102" s="107">
        <v>0.62222222222222223</v>
      </c>
      <c r="J102" s="101">
        <v>0</v>
      </c>
      <c r="K102" s="101">
        <v>0</v>
      </c>
      <c r="L102" s="107"/>
      <c r="M102" s="101">
        <v>97</v>
      </c>
      <c r="N102" s="101">
        <v>76</v>
      </c>
      <c r="O102" s="107">
        <v>0.78350515463917525</v>
      </c>
      <c r="P102" s="101">
        <v>85</v>
      </c>
      <c r="Q102" s="101">
        <v>76</v>
      </c>
      <c r="R102" s="107">
        <v>0.89411764705882357</v>
      </c>
      <c r="S102" s="101">
        <v>136</v>
      </c>
      <c r="T102" s="101">
        <v>120</v>
      </c>
      <c r="U102" s="107">
        <v>0.88235294117647056</v>
      </c>
      <c r="V102" s="105">
        <v>486</v>
      </c>
      <c r="W102" s="101">
        <v>457</v>
      </c>
      <c r="X102" s="107">
        <v>0.94032921810699588</v>
      </c>
      <c r="Y102" s="101">
        <v>425</v>
      </c>
      <c r="Z102" s="101">
        <v>362</v>
      </c>
      <c r="AA102" s="107">
        <v>0.85176470588235298</v>
      </c>
      <c r="AB102" s="105">
        <v>348</v>
      </c>
      <c r="AC102" s="101">
        <v>273</v>
      </c>
      <c r="AD102" s="107">
        <v>0.78448275862068961</v>
      </c>
      <c r="AE102" s="101">
        <v>103</v>
      </c>
      <c r="AF102" s="101">
        <v>66</v>
      </c>
      <c r="AG102" s="107">
        <v>0.64077669902912626</v>
      </c>
      <c r="AH102" s="101">
        <v>46</v>
      </c>
      <c r="AI102" s="101">
        <v>8</v>
      </c>
      <c r="AJ102" s="107">
        <v>0.17391304347826086</v>
      </c>
      <c r="AK102" s="101">
        <v>176</v>
      </c>
      <c r="AL102" s="101">
        <v>97</v>
      </c>
      <c r="AM102" s="107">
        <v>0.55113636363636365</v>
      </c>
      <c r="AN102" s="101">
        <v>108</v>
      </c>
      <c r="AO102" s="101">
        <v>10</v>
      </c>
      <c r="AP102" s="107">
        <v>9.2592592592592587E-2</v>
      </c>
      <c r="AQ102" s="101">
        <v>318</v>
      </c>
      <c r="AR102" s="101">
        <v>41</v>
      </c>
      <c r="AS102" s="114">
        <v>0.12893081761006289</v>
      </c>
      <c r="AT102" s="115">
        <v>90</v>
      </c>
      <c r="AU102" s="99">
        <v>56</v>
      </c>
      <c r="AV102" s="110">
        <v>0.62222222222222223</v>
      </c>
      <c r="AW102" s="99">
        <v>1229</v>
      </c>
      <c r="AX102" s="99">
        <v>1091</v>
      </c>
      <c r="AY102" s="110">
        <v>0.88771358828315705</v>
      </c>
      <c r="AZ102" s="99">
        <v>497</v>
      </c>
      <c r="BA102" s="99">
        <v>347</v>
      </c>
      <c r="BB102" s="110">
        <v>0.69818913480885314</v>
      </c>
      <c r="BC102" s="99">
        <v>602</v>
      </c>
      <c r="BD102" s="99">
        <v>148</v>
      </c>
      <c r="BE102" s="111">
        <v>0.24584717607973422</v>
      </c>
      <c r="BF102" s="112">
        <v>2.6717557251908396E-2</v>
      </c>
      <c r="BG102" s="110">
        <v>0.5205152671755725</v>
      </c>
      <c r="BH102" s="110">
        <v>0.16555343511450382</v>
      </c>
      <c r="BI102" s="113">
        <v>0.28721374045801529</v>
      </c>
    </row>
    <row r="103" spans="1:61" x14ac:dyDescent="0.2">
      <c r="A103" s="164" t="s">
        <v>111</v>
      </c>
      <c r="B103" s="41">
        <v>31540</v>
      </c>
      <c r="C103" s="41" t="s">
        <v>26</v>
      </c>
      <c r="D103" s="42">
        <v>11</v>
      </c>
      <c r="E103" s="41" t="s">
        <v>545</v>
      </c>
      <c r="F103" s="165">
        <v>4</v>
      </c>
      <c r="G103" s="156">
        <v>71</v>
      </c>
      <c r="H103" s="101">
        <v>40</v>
      </c>
      <c r="I103" s="107">
        <v>0.56338028169014087</v>
      </c>
      <c r="J103" s="101">
        <v>20</v>
      </c>
      <c r="K103" s="101">
        <v>19</v>
      </c>
      <c r="L103" s="107">
        <v>0.95</v>
      </c>
      <c r="M103" s="101">
        <v>47</v>
      </c>
      <c r="N103" s="101">
        <v>36</v>
      </c>
      <c r="O103" s="107">
        <v>0.76595744680851063</v>
      </c>
      <c r="P103" s="101">
        <v>57</v>
      </c>
      <c r="Q103" s="101">
        <v>26</v>
      </c>
      <c r="R103" s="107">
        <v>0.45614035087719296</v>
      </c>
      <c r="S103" s="101">
        <v>85</v>
      </c>
      <c r="T103" s="101">
        <v>79</v>
      </c>
      <c r="U103" s="107">
        <v>0.92941176470588238</v>
      </c>
      <c r="V103" s="105">
        <v>178</v>
      </c>
      <c r="W103" s="101">
        <v>158</v>
      </c>
      <c r="X103" s="107">
        <v>0.88764044943820219</v>
      </c>
      <c r="Y103" s="101">
        <v>308</v>
      </c>
      <c r="Z103" s="101">
        <v>258</v>
      </c>
      <c r="AA103" s="107">
        <v>0.83766233766233766</v>
      </c>
      <c r="AB103" s="105">
        <v>122</v>
      </c>
      <c r="AC103" s="101">
        <v>95</v>
      </c>
      <c r="AD103" s="107">
        <v>0.77868852459016391</v>
      </c>
      <c r="AE103" s="101">
        <v>49</v>
      </c>
      <c r="AF103" s="101">
        <v>27</v>
      </c>
      <c r="AG103" s="107">
        <v>0.55102040816326525</v>
      </c>
      <c r="AH103" s="101">
        <v>48</v>
      </c>
      <c r="AI103" s="101">
        <v>23</v>
      </c>
      <c r="AJ103" s="107">
        <v>0.47916666666666669</v>
      </c>
      <c r="AK103" s="101">
        <v>66</v>
      </c>
      <c r="AL103" s="101">
        <v>27</v>
      </c>
      <c r="AM103" s="107">
        <v>0.40909090909090912</v>
      </c>
      <c r="AN103" s="101">
        <v>47</v>
      </c>
      <c r="AO103" s="101">
        <v>15</v>
      </c>
      <c r="AP103" s="107">
        <v>0.31914893617021278</v>
      </c>
      <c r="AQ103" s="101">
        <v>82</v>
      </c>
      <c r="AR103" s="101">
        <v>4</v>
      </c>
      <c r="AS103" s="114">
        <v>4.878048780487805E-2</v>
      </c>
      <c r="AT103" s="115">
        <v>91</v>
      </c>
      <c r="AU103" s="99">
        <v>59</v>
      </c>
      <c r="AV103" s="110">
        <v>0.64835164835164838</v>
      </c>
      <c r="AW103" s="99">
        <v>675</v>
      </c>
      <c r="AX103" s="99">
        <v>557</v>
      </c>
      <c r="AY103" s="110">
        <v>0.82518518518518513</v>
      </c>
      <c r="AZ103" s="99">
        <v>219</v>
      </c>
      <c r="BA103" s="99">
        <v>145</v>
      </c>
      <c r="BB103" s="110">
        <v>0.66210045662100458</v>
      </c>
      <c r="BC103" s="99">
        <v>195</v>
      </c>
      <c r="BD103" s="99">
        <v>46</v>
      </c>
      <c r="BE103" s="111">
        <v>0.23589743589743589</v>
      </c>
      <c r="BF103" s="112">
        <v>6.1715481171548119E-2</v>
      </c>
      <c r="BG103" s="110">
        <v>0.58263598326359833</v>
      </c>
      <c r="BH103" s="110">
        <v>0.15167364016736401</v>
      </c>
      <c r="BI103" s="113">
        <v>0.20397489539748953</v>
      </c>
    </row>
    <row r="104" spans="1:61" x14ac:dyDescent="0.2">
      <c r="A104" s="164" t="s">
        <v>112</v>
      </c>
      <c r="B104" s="41">
        <v>31700</v>
      </c>
      <c r="C104" s="41" t="s">
        <v>27</v>
      </c>
      <c r="D104" s="42">
        <v>15</v>
      </c>
      <c r="E104" s="41" t="s">
        <v>549</v>
      </c>
      <c r="F104" s="165">
        <v>8</v>
      </c>
      <c r="G104" s="156">
        <v>104</v>
      </c>
      <c r="H104" s="101">
        <v>24</v>
      </c>
      <c r="I104" s="107">
        <v>0.23076923076923078</v>
      </c>
      <c r="J104" s="101">
        <v>34</v>
      </c>
      <c r="K104" s="101">
        <v>19</v>
      </c>
      <c r="L104" s="107">
        <v>0.55882352941176472</v>
      </c>
      <c r="M104" s="101">
        <v>64</v>
      </c>
      <c r="N104" s="101">
        <v>64</v>
      </c>
      <c r="O104" s="107">
        <v>1</v>
      </c>
      <c r="P104" s="101">
        <v>111</v>
      </c>
      <c r="Q104" s="101">
        <v>109</v>
      </c>
      <c r="R104" s="107">
        <v>0.98198198198198194</v>
      </c>
      <c r="S104" s="101">
        <v>130</v>
      </c>
      <c r="T104" s="101">
        <v>121</v>
      </c>
      <c r="U104" s="107">
        <v>0.93076923076923079</v>
      </c>
      <c r="V104" s="105">
        <v>630</v>
      </c>
      <c r="W104" s="101">
        <v>526</v>
      </c>
      <c r="X104" s="107">
        <v>0.83492063492063495</v>
      </c>
      <c r="Y104" s="101">
        <v>755</v>
      </c>
      <c r="Z104" s="101">
        <v>658</v>
      </c>
      <c r="AA104" s="107">
        <v>0.87152317880794705</v>
      </c>
      <c r="AB104" s="105">
        <v>289</v>
      </c>
      <c r="AC104" s="101">
        <v>238</v>
      </c>
      <c r="AD104" s="107">
        <v>0.82352941176470584</v>
      </c>
      <c r="AE104" s="101">
        <v>96</v>
      </c>
      <c r="AF104" s="101">
        <v>57</v>
      </c>
      <c r="AG104" s="107">
        <v>0.59375</v>
      </c>
      <c r="AH104" s="101">
        <v>78</v>
      </c>
      <c r="AI104" s="101">
        <v>68</v>
      </c>
      <c r="AJ104" s="107">
        <v>0.87179487179487181</v>
      </c>
      <c r="AK104" s="101">
        <v>244</v>
      </c>
      <c r="AL104" s="101">
        <v>140</v>
      </c>
      <c r="AM104" s="107">
        <v>0.57377049180327866</v>
      </c>
      <c r="AN104" s="101">
        <v>100</v>
      </c>
      <c r="AO104" s="101">
        <v>31</v>
      </c>
      <c r="AP104" s="107">
        <v>0.31</v>
      </c>
      <c r="AQ104" s="101">
        <v>200</v>
      </c>
      <c r="AR104" s="101">
        <v>8</v>
      </c>
      <c r="AS104" s="114">
        <v>0.04</v>
      </c>
      <c r="AT104" s="115">
        <v>138</v>
      </c>
      <c r="AU104" s="99">
        <v>43</v>
      </c>
      <c r="AV104" s="110">
        <v>0.31159420289855072</v>
      </c>
      <c r="AW104" s="99">
        <v>1690</v>
      </c>
      <c r="AX104" s="99">
        <v>1478</v>
      </c>
      <c r="AY104" s="110">
        <v>0.87455621301775144</v>
      </c>
      <c r="AZ104" s="99">
        <v>463</v>
      </c>
      <c r="BA104" s="99">
        <v>363</v>
      </c>
      <c r="BB104" s="110">
        <v>0.78401727861771053</v>
      </c>
      <c r="BC104" s="99">
        <v>544</v>
      </c>
      <c r="BD104" s="99">
        <v>179</v>
      </c>
      <c r="BE104" s="111">
        <v>0.32904411764705882</v>
      </c>
      <c r="BF104" s="112">
        <v>1.7710049423393739E-2</v>
      </c>
      <c r="BG104" s="110">
        <v>0.60873146622734764</v>
      </c>
      <c r="BH104" s="110">
        <v>0.14950576606260296</v>
      </c>
      <c r="BI104" s="113">
        <v>0.22405271828665568</v>
      </c>
    </row>
    <row r="105" spans="1:61" x14ac:dyDescent="0.2">
      <c r="A105" s="167" t="s">
        <v>8</v>
      </c>
      <c r="B105" s="41">
        <v>31780</v>
      </c>
      <c r="C105" s="41" t="s">
        <v>28</v>
      </c>
      <c r="D105" s="42">
        <v>7</v>
      </c>
      <c r="E105" s="41" t="s">
        <v>542</v>
      </c>
      <c r="F105" s="165">
        <v>1</v>
      </c>
      <c r="G105" s="156">
        <v>0</v>
      </c>
      <c r="H105" s="101">
        <v>0</v>
      </c>
      <c r="I105" s="107"/>
      <c r="J105" s="101">
        <v>0</v>
      </c>
      <c r="K105" s="101">
        <v>0</v>
      </c>
      <c r="L105" s="107"/>
      <c r="M105" s="101">
        <v>0</v>
      </c>
      <c r="N105" s="101">
        <v>0</v>
      </c>
      <c r="O105" s="107"/>
      <c r="P105" s="101">
        <v>0</v>
      </c>
      <c r="Q105" s="101">
        <v>0</v>
      </c>
      <c r="R105" s="107"/>
      <c r="S105" s="101">
        <v>0</v>
      </c>
      <c r="T105" s="101">
        <v>0</v>
      </c>
      <c r="U105" s="107"/>
      <c r="V105" s="105">
        <v>0</v>
      </c>
      <c r="W105" s="101">
        <v>0</v>
      </c>
      <c r="X105" s="107"/>
      <c r="Y105" s="101">
        <v>0</v>
      </c>
      <c r="Z105" s="101">
        <v>0</v>
      </c>
      <c r="AA105" s="107"/>
      <c r="AB105" s="105">
        <v>0</v>
      </c>
      <c r="AC105" s="101">
        <v>0</v>
      </c>
      <c r="AD105" s="107"/>
      <c r="AE105" s="101">
        <v>0</v>
      </c>
      <c r="AF105" s="101">
        <v>0</v>
      </c>
      <c r="AG105" s="107"/>
      <c r="AH105" s="101">
        <v>0</v>
      </c>
      <c r="AI105" s="101">
        <v>0</v>
      </c>
      <c r="AJ105" s="107"/>
      <c r="AK105" s="101">
        <v>0</v>
      </c>
      <c r="AL105" s="101">
        <v>0</v>
      </c>
      <c r="AM105" s="107"/>
      <c r="AN105" s="101">
        <v>0</v>
      </c>
      <c r="AO105" s="101">
        <v>0</v>
      </c>
      <c r="AP105" s="107"/>
      <c r="AQ105" s="101">
        <v>0</v>
      </c>
      <c r="AR105" s="101">
        <v>0</v>
      </c>
      <c r="AS105" s="114"/>
      <c r="AT105" s="115">
        <v>0</v>
      </c>
      <c r="AU105" s="99">
        <v>0</v>
      </c>
      <c r="AV105" s="110"/>
      <c r="AW105" s="99">
        <v>0</v>
      </c>
      <c r="AX105" s="99">
        <v>0</v>
      </c>
      <c r="AY105" s="110"/>
      <c r="AZ105" s="99">
        <v>0</v>
      </c>
      <c r="BA105" s="99">
        <v>0</v>
      </c>
      <c r="BB105" s="110"/>
      <c r="BC105" s="99">
        <v>0</v>
      </c>
      <c r="BD105" s="99">
        <v>0</v>
      </c>
      <c r="BE105" s="111"/>
      <c r="BF105" s="112"/>
      <c r="BG105" s="110"/>
      <c r="BH105" s="110"/>
      <c r="BI105" s="113"/>
    </row>
    <row r="106" spans="1:61" x14ac:dyDescent="0.2">
      <c r="A106" s="164" t="s">
        <v>113</v>
      </c>
      <c r="B106" s="41">
        <v>31940</v>
      </c>
      <c r="C106" s="41" t="s">
        <v>26</v>
      </c>
      <c r="D106" s="42">
        <v>11</v>
      </c>
      <c r="E106" s="41" t="s">
        <v>545</v>
      </c>
      <c r="F106" s="165">
        <v>4</v>
      </c>
      <c r="G106" s="156">
        <v>164</v>
      </c>
      <c r="H106" s="101">
        <v>100</v>
      </c>
      <c r="I106" s="107">
        <v>0.6097560975609756</v>
      </c>
      <c r="J106" s="101">
        <v>110</v>
      </c>
      <c r="K106" s="101">
        <v>92</v>
      </c>
      <c r="L106" s="107">
        <v>0.83636363636363631</v>
      </c>
      <c r="M106" s="101">
        <v>84</v>
      </c>
      <c r="N106" s="101">
        <v>79</v>
      </c>
      <c r="O106" s="107">
        <v>0.94047619047619047</v>
      </c>
      <c r="P106" s="101">
        <v>137</v>
      </c>
      <c r="Q106" s="101">
        <v>109</v>
      </c>
      <c r="R106" s="107">
        <v>0.79562043795620441</v>
      </c>
      <c r="S106" s="101">
        <v>113</v>
      </c>
      <c r="T106" s="101">
        <v>84</v>
      </c>
      <c r="U106" s="107">
        <v>0.74336283185840712</v>
      </c>
      <c r="V106" s="105">
        <v>276</v>
      </c>
      <c r="W106" s="101">
        <v>217</v>
      </c>
      <c r="X106" s="107">
        <v>0.78623188405797106</v>
      </c>
      <c r="Y106" s="101">
        <v>493</v>
      </c>
      <c r="Z106" s="101">
        <v>477</v>
      </c>
      <c r="AA106" s="107">
        <v>0.96754563894523327</v>
      </c>
      <c r="AB106" s="105">
        <v>178</v>
      </c>
      <c r="AC106" s="101">
        <v>157</v>
      </c>
      <c r="AD106" s="107">
        <v>0.8820224719101124</v>
      </c>
      <c r="AE106" s="101">
        <v>48</v>
      </c>
      <c r="AF106" s="101">
        <v>40</v>
      </c>
      <c r="AG106" s="107">
        <v>0.83333333333333337</v>
      </c>
      <c r="AH106" s="101">
        <v>71</v>
      </c>
      <c r="AI106" s="101">
        <v>22</v>
      </c>
      <c r="AJ106" s="107">
        <v>0.30985915492957744</v>
      </c>
      <c r="AK106" s="101">
        <v>102</v>
      </c>
      <c r="AL106" s="101">
        <v>30</v>
      </c>
      <c r="AM106" s="107">
        <v>0.29411764705882354</v>
      </c>
      <c r="AN106" s="101">
        <v>31</v>
      </c>
      <c r="AO106" s="101">
        <v>0</v>
      </c>
      <c r="AP106" s="107">
        <v>0</v>
      </c>
      <c r="AQ106" s="101">
        <v>132</v>
      </c>
      <c r="AR106" s="101">
        <v>20</v>
      </c>
      <c r="AS106" s="114">
        <v>0.15151515151515152</v>
      </c>
      <c r="AT106" s="115">
        <v>274</v>
      </c>
      <c r="AU106" s="99">
        <v>192</v>
      </c>
      <c r="AV106" s="110">
        <v>0.7007299270072993</v>
      </c>
      <c r="AW106" s="99">
        <v>1103</v>
      </c>
      <c r="AX106" s="99">
        <v>966</v>
      </c>
      <c r="AY106" s="110">
        <v>0.87579329102447867</v>
      </c>
      <c r="AZ106" s="99">
        <v>297</v>
      </c>
      <c r="BA106" s="99">
        <v>219</v>
      </c>
      <c r="BB106" s="110">
        <v>0.73737373737373735</v>
      </c>
      <c r="BC106" s="99">
        <v>265</v>
      </c>
      <c r="BD106" s="99">
        <v>50</v>
      </c>
      <c r="BE106" s="111">
        <v>0.18867924528301888</v>
      </c>
      <c r="BF106" s="112">
        <v>0.11693057247259439</v>
      </c>
      <c r="BG106" s="110">
        <v>0.58830694275274054</v>
      </c>
      <c r="BH106" s="110">
        <v>0.13337393422655297</v>
      </c>
      <c r="BI106" s="113">
        <v>0.16138855054811205</v>
      </c>
    </row>
    <row r="107" spans="1:61" x14ac:dyDescent="0.2">
      <c r="A107" s="164" t="s">
        <v>114</v>
      </c>
      <c r="B107" s="41">
        <v>32180</v>
      </c>
      <c r="C107" s="41" t="s">
        <v>22</v>
      </c>
      <c r="D107" s="42">
        <v>9</v>
      </c>
      <c r="E107" s="41" t="s">
        <v>542</v>
      </c>
      <c r="F107" s="165">
        <v>1</v>
      </c>
      <c r="G107" s="156">
        <v>26</v>
      </c>
      <c r="H107" s="101">
        <v>0</v>
      </c>
      <c r="I107" s="107">
        <v>0</v>
      </c>
      <c r="J107" s="101">
        <v>10</v>
      </c>
      <c r="K107" s="101">
        <v>10</v>
      </c>
      <c r="L107" s="107">
        <v>1</v>
      </c>
      <c r="M107" s="101">
        <v>14</v>
      </c>
      <c r="N107" s="101">
        <v>10</v>
      </c>
      <c r="O107" s="107">
        <v>0.7142857142857143</v>
      </c>
      <c r="P107" s="101">
        <v>3</v>
      </c>
      <c r="Q107" s="101">
        <v>3</v>
      </c>
      <c r="R107" s="107">
        <v>1</v>
      </c>
      <c r="S107" s="101">
        <v>14</v>
      </c>
      <c r="T107" s="101">
        <v>14</v>
      </c>
      <c r="U107" s="107">
        <v>1</v>
      </c>
      <c r="V107" s="105">
        <v>50</v>
      </c>
      <c r="W107" s="101">
        <v>41</v>
      </c>
      <c r="X107" s="107">
        <v>0.82</v>
      </c>
      <c r="Y107" s="101">
        <v>147</v>
      </c>
      <c r="Z107" s="101">
        <v>113</v>
      </c>
      <c r="AA107" s="107">
        <v>0.76870748299319724</v>
      </c>
      <c r="AB107" s="105">
        <v>59</v>
      </c>
      <c r="AC107" s="101">
        <v>51</v>
      </c>
      <c r="AD107" s="107">
        <v>0.86440677966101698</v>
      </c>
      <c r="AE107" s="101">
        <v>11</v>
      </c>
      <c r="AF107" s="101">
        <v>11</v>
      </c>
      <c r="AG107" s="107">
        <v>1</v>
      </c>
      <c r="AH107" s="101">
        <v>4</v>
      </c>
      <c r="AI107" s="101">
        <v>2</v>
      </c>
      <c r="AJ107" s="107">
        <v>0.5</v>
      </c>
      <c r="AK107" s="101">
        <v>56</v>
      </c>
      <c r="AL107" s="101">
        <v>11</v>
      </c>
      <c r="AM107" s="107">
        <v>0.19642857142857142</v>
      </c>
      <c r="AN107" s="101">
        <v>32</v>
      </c>
      <c r="AO107" s="101">
        <v>3</v>
      </c>
      <c r="AP107" s="107">
        <v>9.375E-2</v>
      </c>
      <c r="AQ107" s="101">
        <v>30</v>
      </c>
      <c r="AR107" s="101">
        <v>2</v>
      </c>
      <c r="AS107" s="114">
        <v>6.6666666666666666E-2</v>
      </c>
      <c r="AT107" s="115">
        <v>36</v>
      </c>
      <c r="AU107" s="99">
        <v>10</v>
      </c>
      <c r="AV107" s="110">
        <v>0.27777777777777779</v>
      </c>
      <c r="AW107" s="99">
        <v>228</v>
      </c>
      <c r="AX107" s="99">
        <v>181</v>
      </c>
      <c r="AY107" s="110">
        <v>0.79385964912280704</v>
      </c>
      <c r="AZ107" s="99">
        <v>74</v>
      </c>
      <c r="BA107" s="99">
        <v>64</v>
      </c>
      <c r="BB107" s="110">
        <v>0.86486486486486491</v>
      </c>
      <c r="BC107" s="99">
        <v>118</v>
      </c>
      <c r="BD107" s="99">
        <v>16</v>
      </c>
      <c r="BE107" s="111">
        <v>0.13559322033898305</v>
      </c>
      <c r="BF107" s="112">
        <v>2.6809651474530832E-2</v>
      </c>
      <c r="BG107" s="110">
        <v>0.48525469168900803</v>
      </c>
      <c r="BH107" s="110">
        <v>0.17158176943699732</v>
      </c>
      <c r="BI107" s="113">
        <v>0.3163538873994638</v>
      </c>
    </row>
    <row r="108" spans="1:61" x14ac:dyDescent="0.2">
      <c r="A108" s="167" t="s">
        <v>9</v>
      </c>
      <c r="B108" s="41">
        <v>32420</v>
      </c>
      <c r="C108" s="41" t="s">
        <v>28</v>
      </c>
      <c r="D108" s="42">
        <v>7</v>
      </c>
      <c r="E108" s="41" t="s">
        <v>542</v>
      </c>
      <c r="F108" s="165">
        <v>1</v>
      </c>
      <c r="G108" s="156">
        <v>0</v>
      </c>
      <c r="H108" s="101">
        <v>0</v>
      </c>
      <c r="I108" s="107"/>
      <c r="J108" s="101">
        <v>0</v>
      </c>
      <c r="K108" s="101">
        <v>0</v>
      </c>
      <c r="L108" s="107"/>
      <c r="M108" s="101">
        <v>0</v>
      </c>
      <c r="N108" s="101">
        <v>0</v>
      </c>
      <c r="O108" s="107"/>
      <c r="P108" s="101">
        <v>0</v>
      </c>
      <c r="Q108" s="101">
        <v>0</v>
      </c>
      <c r="R108" s="107"/>
      <c r="S108" s="101">
        <v>0</v>
      </c>
      <c r="T108" s="101">
        <v>0</v>
      </c>
      <c r="U108" s="107"/>
      <c r="V108" s="105">
        <v>0</v>
      </c>
      <c r="W108" s="101">
        <v>0</v>
      </c>
      <c r="X108" s="107"/>
      <c r="Y108" s="101">
        <v>0</v>
      </c>
      <c r="Z108" s="101">
        <v>0</v>
      </c>
      <c r="AA108" s="107"/>
      <c r="AB108" s="105">
        <v>0</v>
      </c>
      <c r="AC108" s="101">
        <v>0</v>
      </c>
      <c r="AD108" s="107"/>
      <c r="AE108" s="101">
        <v>0</v>
      </c>
      <c r="AF108" s="101">
        <v>0</v>
      </c>
      <c r="AG108" s="107"/>
      <c r="AH108" s="101">
        <v>0</v>
      </c>
      <c r="AI108" s="101">
        <v>0</v>
      </c>
      <c r="AJ108" s="107"/>
      <c r="AK108" s="101">
        <v>0</v>
      </c>
      <c r="AL108" s="101">
        <v>0</v>
      </c>
      <c r="AM108" s="107"/>
      <c r="AN108" s="101">
        <v>0</v>
      </c>
      <c r="AO108" s="101">
        <v>0</v>
      </c>
      <c r="AP108" s="107"/>
      <c r="AQ108" s="101">
        <v>0</v>
      </c>
      <c r="AR108" s="101">
        <v>0</v>
      </c>
      <c r="AS108" s="114"/>
      <c r="AT108" s="115">
        <v>0</v>
      </c>
      <c r="AU108" s="99">
        <v>0</v>
      </c>
      <c r="AV108" s="110"/>
      <c r="AW108" s="99">
        <v>0</v>
      </c>
      <c r="AX108" s="99">
        <v>0</v>
      </c>
      <c r="AY108" s="110"/>
      <c r="AZ108" s="99">
        <v>0</v>
      </c>
      <c r="BA108" s="99">
        <v>0</v>
      </c>
      <c r="BB108" s="110"/>
      <c r="BC108" s="99">
        <v>0</v>
      </c>
      <c r="BD108" s="99">
        <v>0</v>
      </c>
      <c r="BE108" s="111"/>
      <c r="BF108" s="112"/>
      <c r="BG108" s="110"/>
      <c r="BH108" s="110"/>
      <c r="BI108" s="113"/>
    </row>
    <row r="109" spans="1:61" x14ac:dyDescent="0.2">
      <c r="A109" s="167" t="s">
        <v>10</v>
      </c>
      <c r="B109" s="41">
        <v>32500</v>
      </c>
      <c r="C109" s="41" t="s">
        <v>21</v>
      </c>
      <c r="D109" s="42">
        <v>3</v>
      </c>
      <c r="E109" s="41" t="s">
        <v>542</v>
      </c>
      <c r="F109" s="165">
        <v>1</v>
      </c>
      <c r="G109" s="156">
        <v>0</v>
      </c>
      <c r="H109" s="101">
        <v>0</v>
      </c>
      <c r="I109" s="107"/>
      <c r="J109" s="101">
        <v>0</v>
      </c>
      <c r="K109" s="101">
        <v>0</v>
      </c>
      <c r="L109" s="107"/>
      <c r="M109" s="101">
        <v>2</v>
      </c>
      <c r="N109" s="101">
        <v>2</v>
      </c>
      <c r="O109" s="107">
        <v>1</v>
      </c>
      <c r="P109" s="101">
        <v>0</v>
      </c>
      <c r="Q109" s="101">
        <v>0</v>
      </c>
      <c r="R109" s="107"/>
      <c r="S109" s="101">
        <v>0</v>
      </c>
      <c r="T109" s="101">
        <v>0</v>
      </c>
      <c r="U109" s="107"/>
      <c r="V109" s="105">
        <v>1</v>
      </c>
      <c r="W109" s="101">
        <v>1</v>
      </c>
      <c r="X109" s="107">
        <v>1</v>
      </c>
      <c r="Y109" s="101">
        <v>14</v>
      </c>
      <c r="Z109" s="101">
        <v>4</v>
      </c>
      <c r="AA109" s="107">
        <v>0.2857142857142857</v>
      </c>
      <c r="AB109" s="105">
        <v>7</v>
      </c>
      <c r="AC109" s="101">
        <v>0</v>
      </c>
      <c r="AD109" s="107">
        <v>0</v>
      </c>
      <c r="AE109" s="101">
        <v>6</v>
      </c>
      <c r="AF109" s="101">
        <v>5</v>
      </c>
      <c r="AG109" s="107">
        <v>0.83333333333333337</v>
      </c>
      <c r="AH109" s="101">
        <v>6</v>
      </c>
      <c r="AI109" s="101">
        <v>2</v>
      </c>
      <c r="AJ109" s="107">
        <v>0.33333333333333331</v>
      </c>
      <c r="AK109" s="101">
        <v>30</v>
      </c>
      <c r="AL109" s="101">
        <v>16</v>
      </c>
      <c r="AM109" s="107">
        <v>0.53333333333333333</v>
      </c>
      <c r="AN109" s="101">
        <v>13</v>
      </c>
      <c r="AO109" s="101">
        <v>3</v>
      </c>
      <c r="AP109" s="107">
        <v>0.23076923076923078</v>
      </c>
      <c r="AQ109" s="101">
        <v>27</v>
      </c>
      <c r="AR109" s="101">
        <v>2</v>
      </c>
      <c r="AS109" s="114">
        <v>7.407407407407407E-2</v>
      </c>
      <c r="AT109" s="115">
        <v>0</v>
      </c>
      <c r="AU109" s="99">
        <v>0</v>
      </c>
      <c r="AV109" s="110"/>
      <c r="AW109" s="99">
        <v>17</v>
      </c>
      <c r="AX109" s="99">
        <v>7</v>
      </c>
      <c r="AY109" s="110">
        <v>0.41176470588235292</v>
      </c>
      <c r="AZ109" s="99">
        <v>19</v>
      </c>
      <c r="BA109" s="99">
        <v>7</v>
      </c>
      <c r="BB109" s="110">
        <v>0.36842105263157893</v>
      </c>
      <c r="BC109" s="99">
        <v>70</v>
      </c>
      <c r="BD109" s="99">
        <v>21</v>
      </c>
      <c r="BE109" s="111">
        <v>0.3</v>
      </c>
      <c r="BF109" s="112">
        <v>0</v>
      </c>
      <c r="BG109" s="110">
        <v>8.3333333333333329E-2</v>
      </c>
      <c r="BH109" s="110">
        <v>8.3333333333333329E-2</v>
      </c>
      <c r="BI109" s="113">
        <v>0.83333333333333337</v>
      </c>
    </row>
    <row r="110" spans="1:61" x14ac:dyDescent="0.2">
      <c r="A110" s="164" t="s">
        <v>115</v>
      </c>
      <c r="B110" s="41">
        <v>32900</v>
      </c>
      <c r="C110" s="41" t="s">
        <v>27</v>
      </c>
      <c r="D110" s="42">
        <v>15</v>
      </c>
      <c r="E110" s="41" t="s">
        <v>549</v>
      </c>
      <c r="F110" s="165">
        <v>8</v>
      </c>
      <c r="G110" s="156">
        <v>470</v>
      </c>
      <c r="H110" s="101">
        <v>278</v>
      </c>
      <c r="I110" s="107">
        <v>0.59148936170212763</v>
      </c>
      <c r="J110" s="101">
        <v>131</v>
      </c>
      <c r="K110" s="101">
        <v>105</v>
      </c>
      <c r="L110" s="107">
        <v>0.80152671755725191</v>
      </c>
      <c r="M110" s="101">
        <v>474</v>
      </c>
      <c r="N110" s="101">
        <v>364</v>
      </c>
      <c r="O110" s="107">
        <v>0.76793248945147674</v>
      </c>
      <c r="P110" s="101">
        <v>111</v>
      </c>
      <c r="Q110" s="101">
        <v>111</v>
      </c>
      <c r="R110" s="107">
        <v>1</v>
      </c>
      <c r="S110" s="101">
        <v>313</v>
      </c>
      <c r="T110" s="101">
        <v>308</v>
      </c>
      <c r="U110" s="107">
        <v>0.98402555910543132</v>
      </c>
      <c r="V110" s="105">
        <v>972</v>
      </c>
      <c r="W110" s="101">
        <v>817</v>
      </c>
      <c r="X110" s="107">
        <v>0.84053497942386834</v>
      </c>
      <c r="Y110" s="101">
        <v>2059</v>
      </c>
      <c r="Z110" s="101">
        <v>1832</v>
      </c>
      <c r="AA110" s="107">
        <v>0.88975230694511898</v>
      </c>
      <c r="AB110" s="105">
        <v>510</v>
      </c>
      <c r="AC110" s="101">
        <v>451</v>
      </c>
      <c r="AD110" s="107">
        <v>0.88431372549019605</v>
      </c>
      <c r="AE110" s="101">
        <v>334</v>
      </c>
      <c r="AF110" s="101">
        <v>227</v>
      </c>
      <c r="AG110" s="107">
        <v>0.67964071856287422</v>
      </c>
      <c r="AH110" s="101">
        <v>262</v>
      </c>
      <c r="AI110" s="101">
        <v>145</v>
      </c>
      <c r="AJ110" s="107">
        <v>0.55343511450381677</v>
      </c>
      <c r="AK110" s="101">
        <v>611</v>
      </c>
      <c r="AL110" s="101">
        <v>221</v>
      </c>
      <c r="AM110" s="107">
        <v>0.36170212765957449</v>
      </c>
      <c r="AN110" s="101">
        <v>262</v>
      </c>
      <c r="AO110" s="101">
        <v>73</v>
      </c>
      <c r="AP110" s="107">
        <v>0.2786259541984733</v>
      </c>
      <c r="AQ110" s="101">
        <v>440</v>
      </c>
      <c r="AR110" s="101">
        <v>22</v>
      </c>
      <c r="AS110" s="114">
        <v>0.05</v>
      </c>
      <c r="AT110" s="115">
        <v>601</v>
      </c>
      <c r="AU110" s="99">
        <v>383</v>
      </c>
      <c r="AV110" s="110">
        <v>0.63727121464226288</v>
      </c>
      <c r="AW110" s="99">
        <v>3929</v>
      </c>
      <c r="AX110" s="99">
        <v>3432</v>
      </c>
      <c r="AY110" s="110">
        <v>0.87350470857724616</v>
      </c>
      <c r="AZ110" s="99">
        <v>1106</v>
      </c>
      <c r="BA110" s="99">
        <v>823</v>
      </c>
      <c r="BB110" s="110">
        <v>0.74412296564195302</v>
      </c>
      <c r="BC110" s="99">
        <v>1313</v>
      </c>
      <c r="BD110" s="99">
        <v>316</v>
      </c>
      <c r="BE110" s="111">
        <v>0.24067022086824066</v>
      </c>
      <c r="BF110" s="112">
        <v>6.4358931272055123E-2</v>
      </c>
      <c r="BG110" s="110">
        <v>0.57670979667282807</v>
      </c>
      <c r="BH110" s="110">
        <v>0.13829608469164847</v>
      </c>
      <c r="BI110" s="113">
        <v>0.22063518736346832</v>
      </c>
    </row>
    <row r="111" spans="1:61" x14ac:dyDescent="0.2">
      <c r="A111" s="164" t="s">
        <v>117</v>
      </c>
      <c r="B111" s="41">
        <v>33060</v>
      </c>
      <c r="C111" s="41" t="s">
        <v>27</v>
      </c>
      <c r="D111" s="42">
        <v>15</v>
      </c>
      <c r="E111" s="41" t="s">
        <v>549</v>
      </c>
      <c r="F111" s="165">
        <v>8</v>
      </c>
      <c r="G111" s="156">
        <v>999</v>
      </c>
      <c r="H111" s="101">
        <v>548</v>
      </c>
      <c r="I111" s="107">
        <v>0.54854854854854851</v>
      </c>
      <c r="J111" s="101">
        <v>229</v>
      </c>
      <c r="K111" s="101">
        <v>149</v>
      </c>
      <c r="L111" s="107">
        <v>0.6506550218340611</v>
      </c>
      <c r="M111" s="101">
        <v>424</v>
      </c>
      <c r="N111" s="101">
        <v>357</v>
      </c>
      <c r="O111" s="107">
        <v>0.84198113207547165</v>
      </c>
      <c r="P111" s="101">
        <v>554</v>
      </c>
      <c r="Q111" s="101">
        <v>511</v>
      </c>
      <c r="R111" s="107">
        <v>0.92238267148014441</v>
      </c>
      <c r="S111" s="101">
        <v>515</v>
      </c>
      <c r="T111" s="101">
        <v>424</v>
      </c>
      <c r="U111" s="107">
        <v>0.8233009708737864</v>
      </c>
      <c r="V111" s="105">
        <v>2021</v>
      </c>
      <c r="W111" s="101">
        <v>1659</v>
      </c>
      <c r="X111" s="107">
        <v>0.82088075210291933</v>
      </c>
      <c r="Y111" s="101">
        <v>2580</v>
      </c>
      <c r="Z111" s="101">
        <v>2314</v>
      </c>
      <c r="AA111" s="107">
        <v>0.89689922480620154</v>
      </c>
      <c r="AB111" s="105">
        <v>1517</v>
      </c>
      <c r="AC111" s="101">
        <v>1207</v>
      </c>
      <c r="AD111" s="107">
        <v>0.79564930784442978</v>
      </c>
      <c r="AE111" s="101">
        <v>495</v>
      </c>
      <c r="AF111" s="101">
        <v>344</v>
      </c>
      <c r="AG111" s="107">
        <v>0.69494949494949498</v>
      </c>
      <c r="AH111" s="101">
        <v>644</v>
      </c>
      <c r="AI111" s="101">
        <v>393</v>
      </c>
      <c r="AJ111" s="107">
        <v>0.61024844720496896</v>
      </c>
      <c r="AK111" s="101">
        <v>971</v>
      </c>
      <c r="AL111" s="101">
        <v>372</v>
      </c>
      <c r="AM111" s="107">
        <v>0.38311019567456228</v>
      </c>
      <c r="AN111" s="101">
        <v>644</v>
      </c>
      <c r="AO111" s="101">
        <v>108</v>
      </c>
      <c r="AP111" s="107">
        <v>0.16770186335403728</v>
      </c>
      <c r="AQ111" s="101">
        <v>1360</v>
      </c>
      <c r="AR111" s="101">
        <v>115</v>
      </c>
      <c r="AS111" s="114">
        <v>8.455882352941177E-2</v>
      </c>
      <c r="AT111" s="115">
        <v>1228</v>
      </c>
      <c r="AU111" s="99">
        <v>697</v>
      </c>
      <c r="AV111" s="110">
        <v>0.5675895765472313</v>
      </c>
      <c r="AW111" s="99">
        <v>6094</v>
      </c>
      <c r="AX111" s="99">
        <v>5265</v>
      </c>
      <c r="AY111" s="110">
        <v>0.86396455530029537</v>
      </c>
      <c r="AZ111" s="99">
        <v>2656</v>
      </c>
      <c r="BA111" s="99">
        <v>1944</v>
      </c>
      <c r="BB111" s="110">
        <v>0.73192771084337349</v>
      </c>
      <c r="BC111" s="99">
        <v>2975</v>
      </c>
      <c r="BD111" s="99">
        <v>595</v>
      </c>
      <c r="BE111" s="111">
        <v>0.2</v>
      </c>
      <c r="BF111" s="112">
        <v>6.4056612443709221E-2</v>
      </c>
      <c r="BG111" s="110">
        <v>0.4838709677419355</v>
      </c>
      <c r="BH111" s="110">
        <v>0.17866004962779156</v>
      </c>
      <c r="BI111" s="113">
        <v>0.27341237018656372</v>
      </c>
    </row>
    <row r="112" spans="1:61" x14ac:dyDescent="0.2">
      <c r="A112" s="164" t="s">
        <v>116</v>
      </c>
      <c r="B112" s="41">
        <v>33460</v>
      </c>
      <c r="C112" s="41" t="s">
        <v>27</v>
      </c>
      <c r="D112" s="42">
        <v>15</v>
      </c>
      <c r="E112" s="41" t="s">
        <v>549</v>
      </c>
      <c r="F112" s="165">
        <v>8</v>
      </c>
      <c r="G112" s="156">
        <v>125</v>
      </c>
      <c r="H112" s="101">
        <v>74</v>
      </c>
      <c r="I112" s="107">
        <v>0.59199999999999997</v>
      </c>
      <c r="J112" s="101">
        <v>21</v>
      </c>
      <c r="K112" s="101">
        <v>21</v>
      </c>
      <c r="L112" s="107">
        <v>1</v>
      </c>
      <c r="M112" s="101">
        <v>26</v>
      </c>
      <c r="N112" s="101">
        <v>17</v>
      </c>
      <c r="O112" s="107">
        <v>0.65384615384615385</v>
      </c>
      <c r="P112" s="101">
        <v>104</v>
      </c>
      <c r="Q112" s="101">
        <v>100</v>
      </c>
      <c r="R112" s="107">
        <v>0.96153846153846156</v>
      </c>
      <c r="S112" s="101">
        <v>84</v>
      </c>
      <c r="T112" s="101">
        <v>73</v>
      </c>
      <c r="U112" s="107">
        <v>0.86904761904761907</v>
      </c>
      <c r="V112" s="105">
        <v>312</v>
      </c>
      <c r="W112" s="101">
        <v>251</v>
      </c>
      <c r="X112" s="107">
        <v>0.80448717948717952</v>
      </c>
      <c r="Y112" s="101">
        <v>491</v>
      </c>
      <c r="Z112" s="101">
        <v>447</v>
      </c>
      <c r="AA112" s="107">
        <v>0.9103869653767821</v>
      </c>
      <c r="AB112" s="105">
        <v>129</v>
      </c>
      <c r="AC112" s="101">
        <v>123</v>
      </c>
      <c r="AD112" s="107">
        <v>0.95348837209302328</v>
      </c>
      <c r="AE112" s="101">
        <v>64</v>
      </c>
      <c r="AF112" s="101">
        <v>26</v>
      </c>
      <c r="AG112" s="107">
        <v>0.40625</v>
      </c>
      <c r="AH112" s="101">
        <v>88</v>
      </c>
      <c r="AI112" s="101">
        <v>58</v>
      </c>
      <c r="AJ112" s="107">
        <v>0.65909090909090906</v>
      </c>
      <c r="AK112" s="101">
        <v>120</v>
      </c>
      <c r="AL112" s="101">
        <v>52</v>
      </c>
      <c r="AM112" s="107">
        <v>0.43333333333333335</v>
      </c>
      <c r="AN112" s="101">
        <v>91</v>
      </c>
      <c r="AO112" s="101">
        <v>21</v>
      </c>
      <c r="AP112" s="107">
        <v>0.23076923076923078</v>
      </c>
      <c r="AQ112" s="101">
        <v>134</v>
      </c>
      <c r="AR112" s="101">
        <v>17</v>
      </c>
      <c r="AS112" s="114">
        <v>0.12686567164179105</v>
      </c>
      <c r="AT112" s="115">
        <v>146</v>
      </c>
      <c r="AU112" s="99">
        <v>95</v>
      </c>
      <c r="AV112" s="110">
        <v>0.65068493150684936</v>
      </c>
      <c r="AW112" s="99">
        <v>1017</v>
      </c>
      <c r="AX112" s="99">
        <v>888</v>
      </c>
      <c r="AY112" s="110">
        <v>0.87315634218289084</v>
      </c>
      <c r="AZ112" s="99">
        <v>281</v>
      </c>
      <c r="BA112" s="99">
        <v>207</v>
      </c>
      <c r="BB112" s="110">
        <v>0.73665480427046259</v>
      </c>
      <c r="BC112" s="99">
        <v>345</v>
      </c>
      <c r="BD112" s="99">
        <v>90</v>
      </c>
      <c r="BE112" s="111">
        <v>0.2608695652173913</v>
      </c>
      <c r="BF112" s="112">
        <v>6.1889250814332247E-2</v>
      </c>
      <c r="BG112" s="110">
        <v>0.57850162866449506</v>
      </c>
      <c r="BH112" s="110">
        <v>0.13485342019543975</v>
      </c>
      <c r="BI112" s="113">
        <v>0.22475570032573289</v>
      </c>
    </row>
    <row r="113" spans="1:61" x14ac:dyDescent="0.2">
      <c r="A113" s="164" t="s">
        <v>118</v>
      </c>
      <c r="B113" s="41">
        <v>33700</v>
      </c>
      <c r="C113" s="41" t="s">
        <v>26</v>
      </c>
      <c r="D113" s="42">
        <v>11</v>
      </c>
      <c r="E113" s="41" t="s">
        <v>545</v>
      </c>
      <c r="F113" s="165">
        <v>4</v>
      </c>
      <c r="G113" s="156">
        <v>92</v>
      </c>
      <c r="H113" s="101">
        <v>38</v>
      </c>
      <c r="I113" s="107">
        <v>0.41304347826086957</v>
      </c>
      <c r="J113" s="101">
        <v>12</v>
      </c>
      <c r="K113" s="101">
        <v>12</v>
      </c>
      <c r="L113" s="107">
        <v>1</v>
      </c>
      <c r="M113" s="101">
        <v>35</v>
      </c>
      <c r="N113" s="101">
        <v>24</v>
      </c>
      <c r="O113" s="107">
        <v>0.68571428571428572</v>
      </c>
      <c r="P113" s="101">
        <v>40</v>
      </c>
      <c r="Q113" s="101">
        <v>33</v>
      </c>
      <c r="R113" s="107">
        <v>0.82499999999999996</v>
      </c>
      <c r="S113" s="101">
        <v>44</v>
      </c>
      <c r="T113" s="101">
        <v>42</v>
      </c>
      <c r="U113" s="107">
        <v>0.95454545454545459</v>
      </c>
      <c r="V113" s="105">
        <v>189</v>
      </c>
      <c r="W113" s="101">
        <v>160</v>
      </c>
      <c r="X113" s="107">
        <v>0.84656084656084651</v>
      </c>
      <c r="Y113" s="101">
        <v>292</v>
      </c>
      <c r="Z113" s="101">
        <v>257</v>
      </c>
      <c r="AA113" s="107">
        <v>0.88013698630136983</v>
      </c>
      <c r="AB113" s="105">
        <v>230</v>
      </c>
      <c r="AC113" s="101">
        <v>213</v>
      </c>
      <c r="AD113" s="107">
        <v>0.92608695652173911</v>
      </c>
      <c r="AE113" s="101">
        <v>41</v>
      </c>
      <c r="AF113" s="101">
        <v>30</v>
      </c>
      <c r="AG113" s="107">
        <v>0.73170731707317072</v>
      </c>
      <c r="AH113" s="101">
        <v>72</v>
      </c>
      <c r="AI113" s="101">
        <v>52</v>
      </c>
      <c r="AJ113" s="107">
        <v>0.72222222222222221</v>
      </c>
      <c r="AK113" s="101">
        <v>119</v>
      </c>
      <c r="AL113" s="101">
        <v>55</v>
      </c>
      <c r="AM113" s="107">
        <v>0.46218487394957986</v>
      </c>
      <c r="AN113" s="101">
        <v>95</v>
      </c>
      <c r="AO113" s="101">
        <v>34</v>
      </c>
      <c r="AP113" s="107">
        <v>0.35789473684210527</v>
      </c>
      <c r="AQ113" s="101">
        <v>185</v>
      </c>
      <c r="AR113" s="101">
        <v>8</v>
      </c>
      <c r="AS113" s="114">
        <v>4.3243243243243246E-2</v>
      </c>
      <c r="AT113" s="115">
        <v>104</v>
      </c>
      <c r="AU113" s="99">
        <v>50</v>
      </c>
      <c r="AV113" s="110">
        <v>0.48076923076923078</v>
      </c>
      <c r="AW113" s="99">
        <v>600</v>
      </c>
      <c r="AX113" s="99">
        <v>516</v>
      </c>
      <c r="AY113" s="110">
        <v>0.86</v>
      </c>
      <c r="AZ113" s="99">
        <v>343</v>
      </c>
      <c r="BA113" s="99">
        <v>295</v>
      </c>
      <c r="BB113" s="110">
        <v>0.86005830903790093</v>
      </c>
      <c r="BC113" s="99">
        <v>399</v>
      </c>
      <c r="BD113" s="99">
        <v>97</v>
      </c>
      <c r="BE113" s="111">
        <v>0.24310776942355888</v>
      </c>
      <c r="BF113" s="112">
        <v>3.968253968253968E-2</v>
      </c>
      <c r="BG113" s="110">
        <v>0.40952380952380951</v>
      </c>
      <c r="BH113" s="110">
        <v>0.23412698412698413</v>
      </c>
      <c r="BI113" s="113">
        <v>0.31666666666666665</v>
      </c>
    </row>
    <row r="114" spans="1:61" x14ac:dyDescent="0.2">
      <c r="A114" s="164" t="s">
        <v>119</v>
      </c>
      <c r="B114" s="41">
        <v>33860</v>
      </c>
      <c r="C114" s="41" t="s">
        <v>22</v>
      </c>
      <c r="D114" s="42">
        <v>9</v>
      </c>
      <c r="E114" s="41" t="s">
        <v>544</v>
      </c>
      <c r="F114" s="165">
        <v>3</v>
      </c>
      <c r="G114" s="156">
        <v>2031</v>
      </c>
      <c r="H114" s="101">
        <v>600</v>
      </c>
      <c r="I114" s="107">
        <v>0.29542097488921715</v>
      </c>
      <c r="J114" s="101">
        <v>1950</v>
      </c>
      <c r="K114" s="101">
        <v>640</v>
      </c>
      <c r="L114" s="107">
        <v>0.3282051282051282</v>
      </c>
      <c r="M114" s="101">
        <v>976</v>
      </c>
      <c r="N114" s="101">
        <v>470</v>
      </c>
      <c r="O114" s="107">
        <v>0.48155737704918034</v>
      </c>
      <c r="P114" s="101">
        <v>611</v>
      </c>
      <c r="Q114" s="101">
        <v>212</v>
      </c>
      <c r="R114" s="107">
        <v>0.34697217675941078</v>
      </c>
      <c r="S114" s="101">
        <v>292</v>
      </c>
      <c r="T114" s="101">
        <v>186</v>
      </c>
      <c r="U114" s="107">
        <v>0.63698630136986301</v>
      </c>
      <c r="V114" s="105">
        <v>719</v>
      </c>
      <c r="W114" s="101">
        <v>541</v>
      </c>
      <c r="X114" s="107">
        <v>0.75243393602225317</v>
      </c>
      <c r="Y114" s="101">
        <v>1236</v>
      </c>
      <c r="Z114" s="101">
        <v>1009</v>
      </c>
      <c r="AA114" s="107">
        <v>0.81634304207119746</v>
      </c>
      <c r="AB114" s="105">
        <v>486</v>
      </c>
      <c r="AC114" s="101">
        <v>400</v>
      </c>
      <c r="AD114" s="107">
        <v>0.82304526748971196</v>
      </c>
      <c r="AE114" s="101">
        <v>155</v>
      </c>
      <c r="AF114" s="101">
        <v>152</v>
      </c>
      <c r="AG114" s="107">
        <v>0.98064516129032253</v>
      </c>
      <c r="AH114" s="101">
        <v>207</v>
      </c>
      <c r="AI114" s="101">
        <v>161</v>
      </c>
      <c r="AJ114" s="107">
        <v>0.77777777777777779</v>
      </c>
      <c r="AK114" s="101">
        <v>272</v>
      </c>
      <c r="AL114" s="101">
        <v>149</v>
      </c>
      <c r="AM114" s="107">
        <v>0.54779411764705888</v>
      </c>
      <c r="AN114" s="101">
        <v>233</v>
      </c>
      <c r="AO114" s="101">
        <v>58</v>
      </c>
      <c r="AP114" s="107">
        <v>0.24892703862660945</v>
      </c>
      <c r="AQ114" s="101">
        <v>807</v>
      </c>
      <c r="AR114" s="101">
        <v>30</v>
      </c>
      <c r="AS114" s="114">
        <v>3.717472118959108E-2</v>
      </c>
      <c r="AT114" s="115">
        <v>3981</v>
      </c>
      <c r="AU114" s="99">
        <v>1240</v>
      </c>
      <c r="AV114" s="110">
        <v>0.31147952775684501</v>
      </c>
      <c r="AW114" s="99">
        <v>3834</v>
      </c>
      <c r="AX114" s="99">
        <v>2418</v>
      </c>
      <c r="AY114" s="110">
        <v>0.63067292644757433</v>
      </c>
      <c r="AZ114" s="99">
        <v>848</v>
      </c>
      <c r="BA114" s="99">
        <v>713</v>
      </c>
      <c r="BB114" s="110">
        <v>0.84080188679245282</v>
      </c>
      <c r="BC114" s="99">
        <v>1312</v>
      </c>
      <c r="BD114" s="99">
        <v>237</v>
      </c>
      <c r="BE114" s="111">
        <v>0.18064024390243902</v>
      </c>
      <c r="BF114" s="112">
        <v>0.21819461551997185</v>
      </c>
      <c r="BG114" s="110">
        <v>0.4254795002639451</v>
      </c>
      <c r="BH114" s="110">
        <v>0.12546190392398382</v>
      </c>
      <c r="BI114" s="113">
        <v>0.23086398029209923</v>
      </c>
    </row>
    <row r="115" spans="1:61" x14ac:dyDescent="0.2">
      <c r="A115" s="164" t="s">
        <v>120</v>
      </c>
      <c r="B115" s="41">
        <v>34420</v>
      </c>
      <c r="C115" s="41" t="s">
        <v>24</v>
      </c>
      <c r="D115" s="42">
        <v>5</v>
      </c>
      <c r="E115" s="41" t="s">
        <v>545</v>
      </c>
      <c r="F115" s="165">
        <v>4</v>
      </c>
      <c r="G115" s="156">
        <v>4</v>
      </c>
      <c r="H115" s="101">
        <v>0</v>
      </c>
      <c r="I115" s="107">
        <v>0</v>
      </c>
      <c r="J115" s="101">
        <v>10</v>
      </c>
      <c r="K115" s="101">
        <v>10</v>
      </c>
      <c r="L115" s="107">
        <v>1</v>
      </c>
      <c r="M115" s="101">
        <v>22</v>
      </c>
      <c r="N115" s="101">
        <v>19</v>
      </c>
      <c r="O115" s="107">
        <v>0.86363636363636365</v>
      </c>
      <c r="P115" s="101">
        <v>28</v>
      </c>
      <c r="Q115" s="101">
        <v>24</v>
      </c>
      <c r="R115" s="107">
        <v>0.8571428571428571</v>
      </c>
      <c r="S115" s="101">
        <v>36</v>
      </c>
      <c r="T115" s="101">
        <v>28</v>
      </c>
      <c r="U115" s="107">
        <v>0.77777777777777779</v>
      </c>
      <c r="V115" s="105">
        <v>89</v>
      </c>
      <c r="W115" s="101">
        <v>79</v>
      </c>
      <c r="X115" s="107">
        <v>0.88764044943820219</v>
      </c>
      <c r="Y115" s="101">
        <v>207</v>
      </c>
      <c r="Z115" s="101">
        <v>187</v>
      </c>
      <c r="AA115" s="107">
        <v>0.90338164251207731</v>
      </c>
      <c r="AB115" s="105">
        <v>103</v>
      </c>
      <c r="AC115" s="101">
        <v>95</v>
      </c>
      <c r="AD115" s="107">
        <v>0.92233009708737868</v>
      </c>
      <c r="AE115" s="101">
        <v>41</v>
      </c>
      <c r="AF115" s="101">
        <v>41</v>
      </c>
      <c r="AG115" s="107">
        <v>1</v>
      </c>
      <c r="AH115" s="101">
        <v>80</v>
      </c>
      <c r="AI115" s="101">
        <v>45</v>
      </c>
      <c r="AJ115" s="107">
        <v>0.5625</v>
      </c>
      <c r="AK115" s="101">
        <v>42</v>
      </c>
      <c r="AL115" s="101">
        <v>24</v>
      </c>
      <c r="AM115" s="107">
        <v>0.5714285714285714</v>
      </c>
      <c r="AN115" s="101">
        <v>24</v>
      </c>
      <c r="AO115" s="101">
        <v>3</v>
      </c>
      <c r="AP115" s="107">
        <v>0.125</v>
      </c>
      <c r="AQ115" s="101">
        <v>79</v>
      </c>
      <c r="AR115" s="101">
        <v>22</v>
      </c>
      <c r="AS115" s="114">
        <v>0.27848101265822783</v>
      </c>
      <c r="AT115" s="115">
        <v>14</v>
      </c>
      <c r="AU115" s="99">
        <v>10</v>
      </c>
      <c r="AV115" s="110">
        <v>0.7142857142857143</v>
      </c>
      <c r="AW115" s="99">
        <v>382</v>
      </c>
      <c r="AX115" s="99">
        <v>337</v>
      </c>
      <c r="AY115" s="110">
        <v>0.88219895287958117</v>
      </c>
      <c r="AZ115" s="99">
        <v>224</v>
      </c>
      <c r="BA115" s="99">
        <v>181</v>
      </c>
      <c r="BB115" s="110">
        <v>0.8080357142857143</v>
      </c>
      <c r="BC115" s="99">
        <v>145</v>
      </c>
      <c r="BD115" s="99">
        <v>49</v>
      </c>
      <c r="BE115" s="111">
        <v>0.33793103448275863</v>
      </c>
      <c r="BF115" s="112">
        <v>1.4858841010401188E-2</v>
      </c>
      <c r="BG115" s="110">
        <v>0.50074294205052006</v>
      </c>
      <c r="BH115" s="110">
        <v>0.2689450222882615</v>
      </c>
      <c r="BI115" s="113">
        <v>0.21545319465081725</v>
      </c>
    </row>
    <row r="116" spans="1:61" x14ac:dyDescent="0.2">
      <c r="A116" s="164" t="s">
        <v>11</v>
      </c>
      <c r="B116" s="41">
        <v>34500</v>
      </c>
      <c r="C116" s="41" t="s">
        <v>21</v>
      </c>
      <c r="D116" s="42">
        <v>3</v>
      </c>
      <c r="E116" s="41" t="s">
        <v>542</v>
      </c>
      <c r="F116" s="165">
        <v>1</v>
      </c>
      <c r="G116" s="156">
        <v>0</v>
      </c>
      <c r="H116" s="101">
        <v>0</v>
      </c>
      <c r="I116" s="107"/>
      <c r="J116" s="101">
        <v>0</v>
      </c>
      <c r="K116" s="101">
        <v>0</v>
      </c>
      <c r="L116" s="107"/>
      <c r="M116" s="101">
        <v>0</v>
      </c>
      <c r="N116" s="101">
        <v>0</v>
      </c>
      <c r="O116" s="107"/>
      <c r="P116" s="101">
        <v>9</v>
      </c>
      <c r="Q116" s="101">
        <v>9</v>
      </c>
      <c r="R116" s="107">
        <v>1</v>
      </c>
      <c r="S116" s="101">
        <v>0</v>
      </c>
      <c r="T116" s="101">
        <v>0</v>
      </c>
      <c r="U116" s="107"/>
      <c r="V116" s="105">
        <v>5</v>
      </c>
      <c r="W116" s="101">
        <v>5</v>
      </c>
      <c r="X116" s="107">
        <v>1</v>
      </c>
      <c r="Y116" s="101">
        <v>8</v>
      </c>
      <c r="Z116" s="101">
        <v>8</v>
      </c>
      <c r="AA116" s="107">
        <v>1</v>
      </c>
      <c r="AB116" s="105">
        <v>7</v>
      </c>
      <c r="AC116" s="101">
        <v>7</v>
      </c>
      <c r="AD116" s="107">
        <v>1</v>
      </c>
      <c r="AE116" s="101">
        <v>0</v>
      </c>
      <c r="AF116" s="101">
        <v>0</v>
      </c>
      <c r="AG116" s="107"/>
      <c r="AH116" s="101">
        <v>0</v>
      </c>
      <c r="AI116" s="101">
        <v>0</v>
      </c>
      <c r="AJ116" s="107"/>
      <c r="AK116" s="101">
        <v>0</v>
      </c>
      <c r="AL116" s="101">
        <v>0</v>
      </c>
      <c r="AM116" s="107"/>
      <c r="AN116" s="101">
        <v>0</v>
      </c>
      <c r="AO116" s="101">
        <v>0</v>
      </c>
      <c r="AP116" s="107"/>
      <c r="AQ116" s="101">
        <v>4</v>
      </c>
      <c r="AR116" s="101">
        <v>0</v>
      </c>
      <c r="AS116" s="114">
        <v>0</v>
      </c>
      <c r="AT116" s="115">
        <v>0</v>
      </c>
      <c r="AU116" s="99">
        <v>0</v>
      </c>
      <c r="AV116" s="110"/>
      <c r="AW116" s="99">
        <v>22</v>
      </c>
      <c r="AX116" s="99">
        <v>22</v>
      </c>
      <c r="AY116" s="110">
        <v>1</v>
      </c>
      <c r="AZ116" s="99">
        <v>7</v>
      </c>
      <c r="BA116" s="99">
        <v>7</v>
      </c>
      <c r="BB116" s="110">
        <v>1</v>
      </c>
      <c r="BC116" s="99">
        <v>4</v>
      </c>
      <c r="BD116" s="99">
        <v>0</v>
      </c>
      <c r="BE116" s="111">
        <v>0</v>
      </c>
      <c r="BF116" s="112">
        <v>0</v>
      </c>
      <c r="BG116" s="110">
        <v>0.66666666666666663</v>
      </c>
      <c r="BH116" s="110">
        <v>0.21212121212121213</v>
      </c>
      <c r="BI116" s="113">
        <v>0.12121212121212122</v>
      </c>
    </row>
    <row r="117" spans="1:61" x14ac:dyDescent="0.2">
      <c r="A117" s="164" t="s">
        <v>121</v>
      </c>
      <c r="B117" s="41">
        <v>34820</v>
      </c>
      <c r="C117" s="41" t="s">
        <v>22</v>
      </c>
      <c r="D117" s="42">
        <v>9</v>
      </c>
      <c r="E117" s="41" t="s">
        <v>542</v>
      </c>
      <c r="F117" s="165">
        <v>1</v>
      </c>
      <c r="G117" s="156">
        <v>207</v>
      </c>
      <c r="H117" s="101">
        <v>114</v>
      </c>
      <c r="I117" s="107">
        <v>0.55072463768115942</v>
      </c>
      <c r="J117" s="101">
        <v>106</v>
      </c>
      <c r="K117" s="101">
        <v>98</v>
      </c>
      <c r="L117" s="107">
        <v>0.92452830188679247</v>
      </c>
      <c r="M117" s="101">
        <v>193</v>
      </c>
      <c r="N117" s="101">
        <v>95</v>
      </c>
      <c r="O117" s="107">
        <v>0.49222797927461137</v>
      </c>
      <c r="P117" s="101">
        <v>295</v>
      </c>
      <c r="Q117" s="101">
        <v>233</v>
      </c>
      <c r="R117" s="107">
        <v>0.78983050847457625</v>
      </c>
      <c r="S117" s="101">
        <v>299</v>
      </c>
      <c r="T117" s="101">
        <v>224</v>
      </c>
      <c r="U117" s="107">
        <v>0.74916387959866215</v>
      </c>
      <c r="V117" s="105">
        <v>493</v>
      </c>
      <c r="W117" s="101">
        <v>378</v>
      </c>
      <c r="X117" s="107">
        <v>0.76673427991886411</v>
      </c>
      <c r="Y117" s="101">
        <v>816</v>
      </c>
      <c r="Z117" s="101">
        <v>681</v>
      </c>
      <c r="AA117" s="107">
        <v>0.8345588235294118</v>
      </c>
      <c r="AB117" s="105">
        <v>437</v>
      </c>
      <c r="AC117" s="101">
        <v>372</v>
      </c>
      <c r="AD117" s="107">
        <v>0.85125858123569798</v>
      </c>
      <c r="AE117" s="101">
        <v>186</v>
      </c>
      <c r="AF117" s="101">
        <v>151</v>
      </c>
      <c r="AG117" s="107">
        <v>0.81182795698924726</v>
      </c>
      <c r="AH117" s="101">
        <v>177</v>
      </c>
      <c r="AI117" s="101">
        <v>66</v>
      </c>
      <c r="AJ117" s="107">
        <v>0.3728813559322034</v>
      </c>
      <c r="AK117" s="101">
        <v>146</v>
      </c>
      <c r="AL117" s="101">
        <v>67</v>
      </c>
      <c r="AM117" s="107">
        <v>0.4589041095890411</v>
      </c>
      <c r="AN117" s="101">
        <v>84</v>
      </c>
      <c r="AO117" s="101">
        <v>35</v>
      </c>
      <c r="AP117" s="107">
        <v>0.41666666666666669</v>
      </c>
      <c r="AQ117" s="101">
        <v>444</v>
      </c>
      <c r="AR117" s="101">
        <v>24</v>
      </c>
      <c r="AS117" s="114">
        <v>5.4054054054054057E-2</v>
      </c>
      <c r="AT117" s="115">
        <v>313</v>
      </c>
      <c r="AU117" s="99">
        <v>212</v>
      </c>
      <c r="AV117" s="110">
        <v>0.67731629392971249</v>
      </c>
      <c r="AW117" s="99">
        <v>2096</v>
      </c>
      <c r="AX117" s="99">
        <v>1611</v>
      </c>
      <c r="AY117" s="110">
        <v>0.76860687022900764</v>
      </c>
      <c r="AZ117" s="99">
        <v>800</v>
      </c>
      <c r="BA117" s="99">
        <v>589</v>
      </c>
      <c r="BB117" s="110">
        <v>0.73624999999999996</v>
      </c>
      <c r="BC117" s="99">
        <v>674</v>
      </c>
      <c r="BD117" s="99">
        <v>126</v>
      </c>
      <c r="BE117" s="111">
        <v>0.18694362017804153</v>
      </c>
      <c r="BF117" s="112">
        <v>6.8697342838626052E-2</v>
      </c>
      <c r="BG117" s="110">
        <v>0.52203499675955933</v>
      </c>
      <c r="BH117" s="110">
        <v>0.19086195722618277</v>
      </c>
      <c r="BI117" s="113">
        <v>0.21840570317563188</v>
      </c>
    </row>
    <row r="118" spans="1:61" x14ac:dyDescent="0.2">
      <c r="A118" s="164" t="s">
        <v>122</v>
      </c>
      <c r="B118" s="41">
        <v>35220</v>
      </c>
      <c r="C118" s="41" t="s">
        <v>22</v>
      </c>
      <c r="D118" s="42">
        <v>9</v>
      </c>
      <c r="E118" s="41" t="s">
        <v>543</v>
      </c>
      <c r="F118" s="165">
        <v>2</v>
      </c>
      <c r="G118" s="156">
        <v>25</v>
      </c>
      <c r="H118" s="101">
        <v>14</v>
      </c>
      <c r="I118" s="107">
        <v>0.56000000000000005</v>
      </c>
      <c r="J118" s="101">
        <v>45</v>
      </c>
      <c r="K118" s="101">
        <v>42</v>
      </c>
      <c r="L118" s="107">
        <v>0.93333333333333335</v>
      </c>
      <c r="M118" s="101">
        <v>7</v>
      </c>
      <c r="N118" s="101">
        <v>7</v>
      </c>
      <c r="O118" s="107">
        <v>1</v>
      </c>
      <c r="P118" s="101">
        <v>20</v>
      </c>
      <c r="Q118" s="101">
        <v>16</v>
      </c>
      <c r="R118" s="107">
        <v>0.8</v>
      </c>
      <c r="S118" s="101">
        <v>13</v>
      </c>
      <c r="T118" s="101">
        <v>13</v>
      </c>
      <c r="U118" s="107">
        <v>1</v>
      </c>
      <c r="V118" s="105">
        <v>46</v>
      </c>
      <c r="W118" s="101">
        <v>31</v>
      </c>
      <c r="X118" s="107">
        <v>0.67391304347826086</v>
      </c>
      <c r="Y118" s="101">
        <v>72</v>
      </c>
      <c r="Z118" s="101">
        <v>72</v>
      </c>
      <c r="AA118" s="107">
        <v>1</v>
      </c>
      <c r="AB118" s="105">
        <v>36</v>
      </c>
      <c r="AC118" s="101">
        <v>36</v>
      </c>
      <c r="AD118" s="107">
        <v>1</v>
      </c>
      <c r="AE118" s="101">
        <v>28</v>
      </c>
      <c r="AF118" s="101">
        <v>21</v>
      </c>
      <c r="AG118" s="107">
        <v>0.75</v>
      </c>
      <c r="AH118" s="101">
        <v>41</v>
      </c>
      <c r="AI118" s="101">
        <v>28</v>
      </c>
      <c r="AJ118" s="107">
        <v>0.68292682926829273</v>
      </c>
      <c r="AK118" s="101">
        <v>52</v>
      </c>
      <c r="AL118" s="101">
        <v>22</v>
      </c>
      <c r="AM118" s="107">
        <v>0.42307692307692307</v>
      </c>
      <c r="AN118" s="101">
        <v>25</v>
      </c>
      <c r="AO118" s="101">
        <v>4</v>
      </c>
      <c r="AP118" s="107">
        <v>0.16</v>
      </c>
      <c r="AQ118" s="101">
        <v>89</v>
      </c>
      <c r="AR118" s="101">
        <v>9</v>
      </c>
      <c r="AS118" s="114">
        <v>0.10112359550561797</v>
      </c>
      <c r="AT118" s="115">
        <v>70</v>
      </c>
      <c r="AU118" s="99">
        <v>56</v>
      </c>
      <c r="AV118" s="110">
        <v>0.8</v>
      </c>
      <c r="AW118" s="99">
        <v>158</v>
      </c>
      <c r="AX118" s="99">
        <v>139</v>
      </c>
      <c r="AY118" s="110">
        <v>0.879746835443038</v>
      </c>
      <c r="AZ118" s="99">
        <v>105</v>
      </c>
      <c r="BA118" s="99">
        <v>85</v>
      </c>
      <c r="BB118" s="110">
        <v>0.80952380952380953</v>
      </c>
      <c r="BC118" s="99">
        <v>166</v>
      </c>
      <c r="BD118" s="99">
        <v>35</v>
      </c>
      <c r="BE118" s="111">
        <v>0.21084337349397592</v>
      </c>
      <c r="BF118" s="112">
        <v>0.12556053811659193</v>
      </c>
      <c r="BG118" s="110">
        <v>0.31165919282511212</v>
      </c>
      <c r="BH118" s="110">
        <v>0.1905829596412556</v>
      </c>
      <c r="BI118" s="113">
        <v>0.37219730941704038</v>
      </c>
    </row>
    <row r="119" spans="1:61" x14ac:dyDescent="0.2">
      <c r="A119" s="164" t="s">
        <v>123</v>
      </c>
      <c r="B119" s="41">
        <v>35540</v>
      </c>
      <c r="C119" s="41" t="s">
        <v>23</v>
      </c>
      <c r="D119" s="42">
        <v>13</v>
      </c>
      <c r="E119" s="41" t="s">
        <v>546</v>
      </c>
      <c r="F119" s="165">
        <v>5</v>
      </c>
      <c r="G119" s="156">
        <v>588</v>
      </c>
      <c r="H119" s="101">
        <v>195</v>
      </c>
      <c r="I119" s="107">
        <v>0.33163265306122447</v>
      </c>
      <c r="J119" s="101">
        <v>319</v>
      </c>
      <c r="K119" s="101">
        <v>200</v>
      </c>
      <c r="L119" s="107">
        <v>0.62695924764890287</v>
      </c>
      <c r="M119" s="101">
        <v>152</v>
      </c>
      <c r="N119" s="101">
        <v>77</v>
      </c>
      <c r="O119" s="107">
        <v>0.50657894736842102</v>
      </c>
      <c r="P119" s="101">
        <v>199</v>
      </c>
      <c r="Q119" s="101">
        <v>170</v>
      </c>
      <c r="R119" s="107">
        <v>0.85427135678391963</v>
      </c>
      <c r="S119" s="101">
        <v>318</v>
      </c>
      <c r="T119" s="101">
        <v>301</v>
      </c>
      <c r="U119" s="107">
        <v>0.94654088050314467</v>
      </c>
      <c r="V119" s="105">
        <v>489</v>
      </c>
      <c r="W119" s="101">
        <v>438</v>
      </c>
      <c r="X119" s="107">
        <v>0.89570552147239269</v>
      </c>
      <c r="Y119" s="101">
        <v>842</v>
      </c>
      <c r="Z119" s="101">
        <v>716</v>
      </c>
      <c r="AA119" s="107">
        <v>0.85035629453681705</v>
      </c>
      <c r="AB119" s="105">
        <v>469</v>
      </c>
      <c r="AC119" s="101">
        <v>402</v>
      </c>
      <c r="AD119" s="107">
        <v>0.8571428571428571</v>
      </c>
      <c r="AE119" s="101">
        <v>117</v>
      </c>
      <c r="AF119" s="101">
        <v>108</v>
      </c>
      <c r="AG119" s="107">
        <v>0.92307692307692313</v>
      </c>
      <c r="AH119" s="101">
        <v>109</v>
      </c>
      <c r="AI119" s="101">
        <v>93</v>
      </c>
      <c r="AJ119" s="107">
        <v>0.85321100917431192</v>
      </c>
      <c r="AK119" s="101">
        <v>58</v>
      </c>
      <c r="AL119" s="101">
        <v>18</v>
      </c>
      <c r="AM119" s="107">
        <v>0.31034482758620691</v>
      </c>
      <c r="AN119" s="101">
        <v>48</v>
      </c>
      <c r="AO119" s="101">
        <v>0</v>
      </c>
      <c r="AP119" s="107">
        <v>0</v>
      </c>
      <c r="AQ119" s="101">
        <v>163</v>
      </c>
      <c r="AR119" s="101">
        <v>13</v>
      </c>
      <c r="AS119" s="114">
        <v>7.9754601226993863E-2</v>
      </c>
      <c r="AT119" s="115">
        <v>907</v>
      </c>
      <c r="AU119" s="99">
        <v>395</v>
      </c>
      <c r="AV119" s="110">
        <v>0.43550165380374861</v>
      </c>
      <c r="AW119" s="99">
        <v>2000</v>
      </c>
      <c r="AX119" s="99">
        <v>1702</v>
      </c>
      <c r="AY119" s="110">
        <v>0.85099999999999998</v>
      </c>
      <c r="AZ119" s="99">
        <v>695</v>
      </c>
      <c r="BA119" s="99">
        <v>603</v>
      </c>
      <c r="BB119" s="110">
        <v>0.86762589928057554</v>
      </c>
      <c r="BC119" s="99">
        <v>269</v>
      </c>
      <c r="BD119" s="99">
        <v>31</v>
      </c>
      <c r="BE119" s="111">
        <v>0.11524163568773234</v>
      </c>
      <c r="BF119" s="112">
        <v>0.13304142809026609</v>
      </c>
      <c r="BG119" s="110">
        <v>0.57325698888514653</v>
      </c>
      <c r="BH119" s="110">
        <v>0.20309868642640619</v>
      </c>
      <c r="BI119" s="113">
        <v>9.0602896598181201E-2</v>
      </c>
    </row>
    <row r="120" spans="1:61" x14ac:dyDescent="0.2">
      <c r="A120" s="164" t="s">
        <v>124</v>
      </c>
      <c r="B120" s="41">
        <v>35860</v>
      </c>
      <c r="C120" s="41" t="s">
        <v>23</v>
      </c>
      <c r="D120" s="42">
        <v>13</v>
      </c>
      <c r="E120" s="41" t="s">
        <v>543</v>
      </c>
      <c r="F120" s="165">
        <v>2</v>
      </c>
      <c r="G120" s="156">
        <v>110</v>
      </c>
      <c r="H120" s="101">
        <v>52</v>
      </c>
      <c r="I120" s="107">
        <v>0.47272727272727272</v>
      </c>
      <c r="J120" s="101">
        <v>17</v>
      </c>
      <c r="K120" s="101">
        <v>11</v>
      </c>
      <c r="L120" s="107">
        <v>0.6470588235294118</v>
      </c>
      <c r="M120" s="101">
        <v>0</v>
      </c>
      <c r="N120" s="101">
        <v>0</v>
      </c>
      <c r="O120" s="107"/>
      <c r="P120" s="101">
        <v>79</v>
      </c>
      <c r="Q120" s="101">
        <v>55</v>
      </c>
      <c r="R120" s="107">
        <v>0.69620253164556967</v>
      </c>
      <c r="S120" s="101">
        <v>35</v>
      </c>
      <c r="T120" s="101">
        <v>23</v>
      </c>
      <c r="U120" s="107">
        <v>0.65714285714285714</v>
      </c>
      <c r="V120" s="105">
        <v>134</v>
      </c>
      <c r="W120" s="101">
        <v>107</v>
      </c>
      <c r="X120" s="107">
        <v>0.79850746268656714</v>
      </c>
      <c r="Y120" s="101">
        <v>296</v>
      </c>
      <c r="Z120" s="101">
        <v>250</v>
      </c>
      <c r="AA120" s="107">
        <v>0.84459459459459463</v>
      </c>
      <c r="AB120" s="105">
        <v>104</v>
      </c>
      <c r="AC120" s="101">
        <v>81</v>
      </c>
      <c r="AD120" s="107">
        <v>0.77884615384615385</v>
      </c>
      <c r="AE120" s="101">
        <v>15</v>
      </c>
      <c r="AF120" s="101">
        <v>2</v>
      </c>
      <c r="AG120" s="107">
        <v>0.13333333333333333</v>
      </c>
      <c r="AH120" s="101">
        <v>39</v>
      </c>
      <c r="AI120" s="101">
        <v>23</v>
      </c>
      <c r="AJ120" s="107">
        <v>0.58974358974358976</v>
      </c>
      <c r="AK120" s="101">
        <v>43</v>
      </c>
      <c r="AL120" s="101">
        <v>9</v>
      </c>
      <c r="AM120" s="107">
        <v>0.20930232558139536</v>
      </c>
      <c r="AN120" s="101">
        <v>33</v>
      </c>
      <c r="AO120" s="101">
        <v>0</v>
      </c>
      <c r="AP120" s="107">
        <v>0</v>
      </c>
      <c r="AQ120" s="101">
        <v>37</v>
      </c>
      <c r="AR120" s="101">
        <v>0</v>
      </c>
      <c r="AS120" s="114">
        <v>0</v>
      </c>
      <c r="AT120" s="115">
        <v>127</v>
      </c>
      <c r="AU120" s="99">
        <v>63</v>
      </c>
      <c r="AV120" s="110">
        <v>0.49606299212598426</v>
      </c>
      <c r="AW120" s="99">
        <v>544</v>
      </c>
      <c r="AX120" s="99">
        <v>435</v>
      </c>
      <c r="AY120" s="110">
        <v>0.79963235294117652</v>
      </c>
      <c r="AZ120" s="99">
        <v>158</v>
      </c>
      <c r="BA120" s="99">
        <v>106</v>
      </c>
      <c r="BB120" s="110">
        <v>0.67088607594936711</v>
      </c>
      <c r="BC120" s="99">
        <v>113</v>
      </c>
      <c r="BD120" s="99">
        <v>9</v>
      </c>
      <c r="BE120" s="111">
        <v>7.9646017699115043E-2</v>
      </c>
      <c r="BF120" s="112">
        <v>8.7866108786610872E-2</v>
      </c>
      <c r="BG120" s="110">
        <v>0.60669456066945604</v>
      </c>
      <c r="BH120" s="110">
        <v>0.14783821478382148</v>
      </c>
      <c r="BI120" s="113">
        <v>0.15760111576011157</v>
      </c>
    </row>
    <row r="121" spans="1:61" x14ac:dyDescent="0.2">
      <c r="A121" s="164" t="s">
        <v>125</v>
      </c>
      <c r="B121" s="41">
        <v>36180</v>
      </c>
      <c r="C121" s="41" t="s">
        <v>26</v>
      </c>
      <c r="D121" s="42">
        <v>11</v>
      </c>
      <c r="E121" s="41" t="s">
        <v>546</v>
      </c>
      <c r="F121" s="165">
        <v>5</v>
      </c>
      <c r="G121" s="156">
        <v>137</v>
      </c>
      <c r="H121" s="101">
        <v>66</v>
      </c>
      <c r="I121" s="107">
        <v>0.48175182481751827</v>
      </c>
      <c r="J121" s="101">
        <v>85</v>
      </c>
      <c r="K121" s="101">
        <v>76</v>
      </c>
      <c r="L121" s="107">
        <v>0.89411764705882357</v>
      </c>
      <c r="M121" s="101">
        <v>84</v>
      </c>
      <c r="N121" s="101">
        <v>68</v>
      </c>
      <c r="O121" s="107">
        <v>0.80952380952380953</v>
      </c>
      <c r="P121" s="101">
        <v>337</v>
      </c>
      <c r="Q121" s="101">
        <v>262</v>
      </c>
      <c r="R121" s="107">
        <v>0.77744807121661719</v>
      </c>
      <c r="S121" s="101">
        <v>507</v>
      </c>
      <c r="T121" s="101">
        <v>394</v>
      </c>
      <c r="U121" s="107">
        <v>0.77712031558185402</v>
      </c>
      <c r="V121" s="105">
        <v>1039</v>
      </c>
      <c r="W121" s="101">
        <v>787</v>
      </c>
      <c r="X121" s="107">
        <v>0.75745909528392685</v>
      </c>
      <c r="Y121" s="101">
        <v>653</v>
      </c>
      <c r="Z121" s="101">
        <v>569</v>
      </c>
      <c r="AA121" s="107">
        <v>0.87136294027565087</v>
      </c>
      <c r="AB121" s="105">
        <v>328</v>
      </c>
      <c r="AC121" s="101">
        <v>183</v>
      </c>
      <c r="AD121" s="107">
        <v>0.55792682926829273</v>
      </c>
      <c r="AE121" s="101">
        <v>334</v>
      </c>
      <c r="AF121" s="101">
        <v>200</v>
      </c>
      <c r="AG121" s="107">
        <v>0.59880239520958078</v>
      </c>
      <c r="AH121" s="101">
        <v>147</v>
      </c>
      <c r="AI121" s="101">
        <v>87</v>
      </c>
      <c r="AJ121" s="107">
        <v>0.59183673469387754</v>
      </c>
      <c r="AK121" s="101">
        <v>257</v>
      </c>
      <c r="AL121" s="101">
        <v>72</v>
      </c>
      <c r="AM121" s="107">
        <v>0.28015564202334631</v>
      </c>
      <c r="AN121" s="101">
        <v>229</v>
      </c>
      <c r="AO121" s="101">
        <v>44</v>
      </c>
      <c r="AP121" s="107">
        <v>0.19213973799126638</v>
      </c>
      <c r="AQ121" s="101">
        <v>404</v>
      </c>
      <c r="AR121" s="101">
        <v>0</v>
      </c>
      <c r="AS121" s="114">
        <v>0</v>
      </c>
      <c r="AT121" s="115">
        <v>222</v>
      </c>
      <c r="AU121" s="99">
        <v>142</v>
      </c>
      <c r="AV121" s="110">
        <v>0.63963963963963966</v>
      </c>
      <c r="AW121" s="99">
        <v>2620</v>
      </c>
      <c r="AX121" s="99">
        <v>2080</v>
      </c>
      <c r="AY121" s="110">
        <v>0.79389312977099236</v>
      </c>
      <c r="AZ121" s="99">
        <v>809</v>
      </c>
      <c r="BA121" s="99">
        <v>470</v>
      </c>
      <c r="BB121" s="110">
        <v>0.58096415327564899</v>
      </c>
      <c r="BC121" s="99">
        <v>890</v>
      </c>
      <c r="BD121" s="99">
        <v>116</v>
      </c>
      <c r="BE121" s="111">
        <v>0.1303370786516854</v>
      </c>
      <c r="BF121" s="112">
        <v>3.9642657733109994E-2</v>
      </c>
      <c r="BG121" s="110">
        <v>0.5806811836962591</v>
      </c>
      <c r="BH121" s="110">
        <v>0.13121161362367392</v>
      </c>
      <c r="BI121" s="113">
        <v>0.24846454494695699</v>
      </c>
    </row>
    <row r="122" spans="1:61" x14ac:dyDescent="0.2">
      <c r="A122" s="164" t="s">
        <v>126</v>
      </c>
      <c r="B122" s="41">
        <v>36660</v>
      </c>
      <c r="C122" s="41" t="s">
        <v>24</v>
      </c>
      <c r="D122" s="42">
        <v>5</v>
      </c>
      <c r="E122" s="41" t="s">
        <v>545</v>
      </c>
      <c r="F122" s="165">
        <v>4</v>
      </c>
      <c r="G122" s="156">
        <v>118</v>
      </c>
      <c r="H122" s="101">
        <v>54</v>
      </c>
      <c r="I122" s="107">
        <v>0.4576271186440678</v>
      </c>
      <c r="J122" s="101">
        <v>87</v>
      </c>
      <c r="K122" s="101">
        <v>87</v>
      </c>
      <c r="L122" s="107">
        <v>1</v>
      </c>
      <c r="M122" s="101">
        <v>86</v>
      </c>
      <c r="N122" s="101">
        <v>86</v>
      </c>
      <c r="O122" s="107">
        <v>1</v>
      </c>
      <c r="P122" s="101">
        <v>297</v>
      </c>
      <c r="Q122" s="101">
        <v>276</v>
      </c>
      <c r="R122" s="107">
        <v>0.92929292929292928</v>
      </c>
      <c r="S122" s="101">
        <v>241</v>
      </c>
      <c r="T122" s="101">
        <v>163</v>
      </c>
      <c r="U122" s="107">
        <v>0.67634854771784236</v>
      </c>
      <c r="V122" s="105">
        <v>413</v>
      </c>
      <c r="W122" s="101">
        <v>358</v>
      </c>
      <c r="X122" s="107">
        <v>0.86682808716707027</v>
      </c>
      <c r="Y122" s="101">
        <v>755</v>
      </c>
      <c r="Z122" s="101">
        <v>618</v>
      </c>
      <c r="AA122" s="107">
        <v>0.81854304635761588</v>
      </c>
      <c r="AB122" s="105">
        <v>197</v>
      </c>
      <c r="AC122" s="101">
        <v>162</v>
      </c>
      <c r="AD122" s="107">
        <v>0.82233502538071068</v>
      </c>
      <c r="AE122" s="101">
        <v>88</v>
      </c>
      <c r="AF122" s="101">
        <v>59</v>
      </c>
      <c r="AG122" s="107">
        <v>0.67045454545454541</v>
      </c>
      <c r="AH122" s="101">
        <v>279</v>
      </c>
      <c r="AI122" s="101">
        <v>189</v>
      </c>
      <c r="AJ122" s="107">
        <v>0.67741935483870963</v>
      </c>
      <c r="AK122" s="101">
        <v>237</v>
      </c>
      <c r="AL122" s="101">
        <v>91</v>
      </c>
      <c r="AM122" s="107">
        <v>0.38396624472573837</v>
      </c>
      <c r="AN122" s="101">
        <v>179</v>
      </c>
      <c r="AO122" s="101">
        <v>23</v>
      </c>
      <c r="AP122" s="107">
        <v>0.12849162011173185</v>
      </c>
      <c r="AQ122" s="101">
        <v>353</v>
      </c>
      <c r="AR122" s="101">
        <v>9</v>
      </c>
      <c r="AS122" s="114">
        <v>2.5495750708215296E-2</v>
      </c>
      <c r="AT122" s="115">
        <v>205</v>
      </c>
      <c r="AU122" s="99">
        <v>141</v>
      </c>
      <c r="AV122" s="110">
        <v>0.68780487804878043</v>
      </c>
      <c r="AW122" s="99">
        <v>1792</v>
      </c>
      <c r="AX122" s="99">
        <v>1501</v>
      </c>
      <c r="AY122" s="110">
        <v>0.8376116071428571</v>
      </c>
      <c r="AZ122" s="99">
        <v>564</v>
      </c>
      <c r="BA122" s="99">
        <v>410</v>
      </c>
      <c r="BB122" s="110">
        <v>0.72695035460992907</v>
      </c>
      <c r="BC122" s="99">
        <v>769</v>
      </c>
      <c r="BD122" s="99">
        <v>123</v>
      </c>
      <c r="BE122" s="111">
        <v>0.1599479843953186</v>
      </c>
      <c r="BF122" s="112">
        <v>4.9982275788727402E-2</v>
      </c>
      <c r="BG122" s="110">
        <v>0.53208082240340304</v>
      </c>
      <c r="BH122" s="110">
        <v>0.14533853243530662</v>
      </c>
      <c r="BI122" s="113">
        <v>0.27259836937256293</v>
      </c>
    </row>
    <row r="123" spans="1:61" x14ac:dyDescent="0.2">
      <c r="A123" s="164" t="s">
        <v>127</v>
      </c>
      <c r="B123" s="41">
        <v>36900</v>
      </c>
      <c r="C123" s="41" t="s">
        <v>22</v>
      </c>
      <c r="D123" s="42">
        <v>9</v>
      </c>
      <c r="E123" s="41" t="s">
        <v>543</v>
      </c>
      <c r="F123" s="165">
        <v>2</v>
      </c>
      <c r="G123" s="156">
        <v>134</v>
      </c>
      <c r="H123" s="101">
        <v>59</v>
      </c>
      <c r="I123" s="107">
        <v>0.44029850746268656</v>
      </c>
      <c r="J123" s="101">
        <v>47</v>
      </c>
      <c r="K123" s="101">
        <v>24</v>
      </c>
      <c r="L123" s="107">
        <v>0.51063829787234039</v>
      </c>
      <c r="M123" s="101">
        <v>31</v>
      </c>
      <c r="N123" s="101">
        <v>23</v>
      </c>
      <c r="O123" s="107">
        <v>0.74193548387096775</v>
      </c>
      <c r="P123" s="101">
        <v>95</v>
      </c>
      <c r="Q123" s="101">
        <v>60</v>
      </c>
      <c r="R123" s="107">
        <v>0.63157894736842102</v>
      </c>
      <c r="S123" s="101">
        <v>56</v>
      </c>
      <c r="T123" s="101">
        <v>56</v>
      </c>
      <c r="U123" s="107">
        <v>1</v>
      </c>
      <c r="V123" s="105">
        <v>109</v>
      </c>
      <c r="W123" s="101">
        <v>109</v>
      </c>
      <c r="X123" s="107">
        <v>1</v>
      </c>
      <c r="Y123" s="101">
        <v>374</v>
      </c>
      <c r="Z123" s="101">
        <v>348</v>
      </c>
      <c r="AA123" s="107">
        <v>0.93048128342245995</v>
      </c>
      <c r="AB123" s="105">
        <v>223</v>
      </c>
      <c r="AC123" s="101">
        <v>192</v>
      </c>
      <c r="AD123" s="107">
        <v>0.86098654708520184</v>
      </c>
      <c r="AE123" s="101">
        <v>41</v>
      </c>
      <c r="AF123" s="101">
        <v>41</v>
      </c>
      <c r="AG123" s="107">
        <v>1</v>
      </c>
      <c r="AH123" s="101">
        <v>168</v>
      </c>
      <c r="AI123" s="101">
        <v>124</v>
      </c>
      <c r="AJ123" s="107">
        <v>0.73809523809523814</v>
      </c>
      <c r="AK123" s="101">
        <v>45</v>
      </c>
      <c r="AL123" s="101">
        <v>15</v>
      </c>
      <c r="AM123" s="107">
        <v>0.33333333333333331</v>
      </c>
      <c r="AN123" s="101">
        <v>31</v>
      </c>
      <c r="AO123" s="101">
        <v>5</v>
      </c>
      <c r="AP123" s="107">
        <v>0.16129032258064516</v>
      </c>
      <c r="AQ123" s="101">
        <v>178</v>
      </c>
      <c r="AR123" s="101">
        <v>35</v>
      </c>
      <c r="AS123" s="114">
        <v>0.19662921348314608</v>
      </c>
      <c r="AT123" s="115">
        <v>181</v>
      </c>
      <c r="AU123" s="99">
        <v>83</v>
      </c>
      <c r="AV123" s="110">
        <v>0.4585635359116022</v>
      </c>
      <c r="AW123" s="99">
        <v>665</v>
      </c>
      <c r="AX123" s="99">
        <v>596</v>
      </c>
      <c r="AY123" s="110">
        <v>0.89624060150375939</v>
      </c>
      <c r="AZ123" s="99">
        <v>432</v>
      </c>
      <c r="BA123" s="99">
        <v>357</v>
      </c>
      <c r="BB123" s="110">
        <v>0.82638888888888884</v>
      </c>
      <c r="BC123" s="99">
        <v>254</v>
      </c>
      <c r="BD123" s="99">
        <v>55</v>
      </c>
      <c r="BE123" s="111">
        <v>0.21653543307086615</v>
      </c>
      <c r="BF123" s="112">
        <v>6.4341085271317836E-2</v>
      </c>
      <c r="BG123" s="110">
        <v>0.46201550387596901</v>
      </c>
      <c r="BH123" s="110">
        <v>0.27674418604651163</v>
      </c>
      <c r="BI123" s="113">
        <v>0.19689922480620156</v>
      </c>
    </row>
    <row r="124" spans="1:61" x14ac:dyDescent="0.2">
      <c r="A124" s="164" t="s">
        <v>128</v>
      </c>
      <c r="B124" s="41">
        <v>37140</v>
      </c>
      <c r="C124" s="41" t="s">
        <v>26</v>
      </c>
      <c r="D124" s="42">
        <v>11</v>
      </c>
      <c r="E124" s="41" t="s">
        <v>548</v>
      </c>
      <c r="F124" s="165">
        <v>7</v>
      </c>
      <c r="G124" s="156">
        <v>391</v>
      </c>
      <c r="H124" s="101">
        <v>125</v>
      </c>
      <c r="I124" s="107">
        <v>0.31969309462915602</v>
      </c>
      <c r="J124" s="101">
        <v>138</v>
      </c>
      <c r="K124" s="101">
        <v>111</v>
      </c>
      <c r="L124" s="107">
        <v>0.80434782608695654</v>
      </c>
      <c r="M124" s="101">
        <v>147</v>
      </c>
      <c r="N124" s="101">
        <v>147</v>
      </c>
      <c r="O124" s="107">
        <v>1</v>
      </c>
      <c r="P124" s="101">
        <v>278</v>
      </c>
      <c r="Q124" s="101">
        <v>263</v>
      </c>
      <c r="R124" s="107">
        <v>0.9460431654676259</v>
      </c>
      <c r="S124" s="101">
        <v>234</v>
      </c>
      <c r="T124" s="101">
        <v>104</v>
      </c>
      <c r="U124" s="107">
        <v>0.44444444444444442</v>
      </c>
      <c r="V124" s="105">
        <v>1024</v>
      </c>
      <c r="W124" s="101">
        <v>859</v>
      </c>
      <c r="X124" s="107">
        <v>0.8388671875</v>
      </c>
      <c r="Y124" s="101">
        <v>1567</v>
      </c>
      <c r="Z124" s="101">
        <v>1334</v>
      </c>
      <c r="AA124" s="107">
        <v>0.85130823229100194</v>
      </c>
      <c r="AB124" s="105">
        <v>627</v>
      </c>
      <c r="AC124" s="101">
        <v>490</v>
      </c>
      <c r="AD124" s="107">
        <v>0.78149920255183414</v>
      </c>
      <c r="AE124" s="101">
        <v>247</v>
      </c>
      <c r="AF124" s="101">
        <v>182</v>
      </c>
      <c r="AG124" s="107">
        <v>0.73684210526315785</v>
      </c>
      <c r="AH124" s="101">
        <v>277</v>
      </c>
      <c r="AI124" s="101">
        <v>86</v>
      </c>
      <c r="AJ124" s="107">
        <v>0.31046931407942241</v>
      </c>
      <c r="AK124" s="101">
        <v>434</v>
      </c>
      <c r="AL124" s="101">
        <v>196</v>
      </c>
      <c r="AM124" s="107">
        <v>0.45161290322580644</v>
      </c>
      <c r="AN124" s="101">
        <v>230</v>
      </c>
      <c r="AO124" s="101">
        <v>15</v>
      </c>
      <c r="AP124" s="107">
        <v>6.5217391304347824E-2</v>
      </c>
      <c r="AQ124" s="101">
        <v>332</v>
      </c>
      <c r="AR124" s="101">
        <v>43</v>
      </c>
      <c r="AS124" s="114">
        <v>0.12951807228915663</v>
      </c>
      <c r="AT124" s="115">
        <v>529</v>
      </c>
      <c r="AU124" s="99">
        <v>236</v>
      </c>
      <c r="AV124" s="110">
        <v>0.44612476370510395</v>
      </c>
      <c r="AW124" s="99">
        <v>3250</v>
      </c>
      <c r="AX124" s="99">
        <v>2707</v>
      </c>
      <c r="AY124" s="110">
        <v>0.83292307692307688</v>
      </c>
      <c r="AZ124" s="99">
        <v>1151</v>
      </c>
      <c r="BA124" s="99">
        <v>758</v>
      </c>
      <c r="BB124" s="110">
        <v>0.65855777584708952</v>
      </c>
      <c r="BC124" s="99">
        <v>996</v>
      </c>
      <c r="BD124" s="99">
        <v>254</v>
      </c>
      <c r="BE124" s="111">
        <v>0.25502008032128515</v>
      </c>
      <c r="BF124" s="112">
        <v>5.0244837130083035E-2</v>
      </c>
      <c r="BG124" s="110">
        <v>0.57632531403023202</v>
      </c>
      <c r="BH124" s="110">
        <v>0.16137960400255483</v>
      </c>
      <c r="BI124" s="113">
        <v>0.21205024483713009</v>
      </c>
    </row>
    <row r="125" spans="1:61" x14ac:dyDescent="0.2">
      <c r="A125" s="164" t="s">
        <v>129</v>
      </c>
      <c r="B125" s="41">
        <v>37300</v>
      </c>
      <c r="C125" s="41" t="s">
        <v>23</v>
      </c>
      <c r="D125" s="42">
        <v>13</v>
      </c>
      <c r="E125" s="41" t="s">
        <v>547</v>
      </c>
      <c r="F125" s="165">
        <v>6</v>
      </c>
      <c r="G125" s="156">
        <v>1010</v>
      </c>
      <c r="H125" s="101">
        <v>558</v>
      </c>
      <c r="I125" s="107">
        <v>0.55247524752475252</v>
      </c>
      <c r="J125" s="101">
        <v>612</v>
      </c>
      <c r="K125" s="101">
        <v>441</v>
      </c>
      <c r="L125" s="107">
        <v>0.72058823529411764</v>
      </c>
      <c r="M125" s="101">
        <v>386</v>
      </c>
      <c r="N125" s="101">
        <v>331</v>
      </c>
      <c r="O125" s="107">
        <v>0.8575129533678757</v>
      </c>
      <c r="P125" s="101">
        <v>559</v>
      </c>
      <c r="Q125" s="101">
        <v>490</v>
      </c>
      <c r="R125" s="107">
        <v>0.8765652951699463</v>
      </c>
      <c r="S125" s="101">
        <v>797</v>
      </c>
      <c r="T125" s="101">
        <v>705</v>
      </c>
      <c r="U125" s="107">
        <v>0.88456712672521953</v>
      </c>
      <c r="V125" s="105">
        <v>1960</v>
      </c>
      <c r="W125" s="101">
        <v>1730</v>
      </c>
      <c r="X125" s="107">
        <v>0.88265306122448983</v>
      </c>
      <c r="Y125" s="101">
        <v>2342</v>
      </c>
      <c r="Z125" s="101">
        <v>2172</v>
      </c>
      <c r="AA125" s="107">
        <v>0.92741246797608878</v>
      </c>
      <c r="AB125" s="105">
        <v>896</v>
      </c>
      <c r="AC125" s="101">
        <v>782</v>
      </c>
      <c r="AD125" s="107">
        <v>0.8727678571428571</v>
      </c>
      <c r="AE125" s="101">
        <v>353</v>
      </c>
      <c r="AF125" s="101">
        <v>258</v>
      </c>
      <c r="AG125" s="107">
        <v>0.73087818696883855</v>
      </c>
      <c r="AH125" s="101">
        <v>347</v>
      </c>
      <c r="AI125" s="101">
        <v>218</v>
      </c>
      <c r="AJ125" s="107">
        <v>0.62824207492795392</v>
      </c>
      <c r="AK125" s="101">
        <v>798</v>
      </c>
      <c r="AL125" s="101">
        <v>208</v>
      </c>
      <c r="AM125" s="107">
        <v>0.26065162907268169</v>
      </c>
      <c r="AN125" s="101">
        <v>353</v>
      </c>
      <c r="AO125" s="101">
        <v>28</v>
      </c>
      <c r="AP125" s="107">
        <v>7.9320113314447591E-2</v>
      </c>
      <c r="AQ125" s="101">
        <v>598</v>
      </c>
      <c r="AR125" s="101">
        <v>38</v>
      </c>
      <c r="AS125" s="114">
        <v>6.354515050167224E-2</v>
      </c>
      <c r="AT125" s="115">
        <v>1622</v>
      </c>
      <c r="AU125" s="99">
        <v>999</v>
      </c>
      <c r="AV125" s="110">
        <v>0.61590628853267571</v>
      </c>
      <c r="AW125" s="99">
        <v>6044</v>
      </c>
      <c r="AX125" s="99">
        <v>5428</v>
      </c>
      <c r="AY125" s="110">
        <v>0.89808074123097281</v>
      </c>
      <c r="AZ125" s="99">
        <v>1596</v>
      </c>
      <c r="BA125" s="99">
        <v>1258</v>
      </c>
      <c r="BB125" s="110">
        <v>0.78822055137844615</v>
      </c>
      <c r="BC125" s="99">
        <v>1749</v>
      </c>
      <c r="BD125" s="99">
        <v>274</v>
      </c>
      <c r="BE125" s="111">
        <v>0.15666094911377931</v>
      </c>
      <c r="BF125" s="112">
        <v>0.1058935764256943</v>
      </c>
      <c r="BG125" s="110">
        <v>0.57536569853720587</v>
      </c>
      <c r="BH125" s="110">
        <v>0.13334746661013355</v>
      </c>
      <c r="BI125" s="113">
        <v>0.1853932584269663</v>
      </c>
    </row>
    <row r="126" spans="1:61" x14ac:dyDescent="0.2">
      <c r="A126" s="164" t="s">
        <v>130</v>
      </c>
      <c r="B126" s="41">
        <v>37540</v>
      </c>
      <c r="C126" s="41" t="s">
        <v>23</v>
      </c>
      <c r="D126" s="42">
        <v>13</v>
      </c>
      <c r="E126" s="41" t="s">
        <v>546</v>
      </c>
      <c r="F126" s="165">
        <v>5</v>
      </c>
      <c r="G126" s="156">
        <v>312</v>
      </c>
      <c r="H126" s="101">
        <v>153</v>
      </c>
      <c r="I126" s="107">
        <v>0.49038461538461536</v>
      </c>
      <c r="J126" s="101">
        <v>202</v>
      </c>
      <c r="K126" s="101">
        <v>196</v>
      </c>
      <c r="L126" s="107">
        <v>0.97029702970297027</v>
      </c>
      <c r="M126" s="101">
        <v>165</v>
      </c>
      <c r="N126" s="101">
        <v>154</v>
      </c>
      <c r="O126" s="107">
        <v>0.93333333333333335</v>
      </c>
      <c r="P126" s="101">
        <v>159</v>
      </c>
      <c r="Q126" s="101">
        <v>148</v>
      </c>
      <c r="R126" s="107">
        <v>0.9308176100628931</v>
      </c>
      <c r="S126" s="101">
        <v>102</v>
      </c>
      <c r="T126" s="101">
        <v>90</v>
      </c>
      <c r="U126" s="107">
        <v>0.88235294117647056</v>
      </c>
      <c r="V126" s="105">
        <v>773</v>
      </c>
      <c r="W126" s="101">
        <v>684</v>
      </c>
      <c r="X126" s="107">
        <v>0.8848641655886158</v>
      </c>
      <c r="Y126" s="101">
        <v>950</v>
      </c>
      <c r="Z126" s="101">
        <v>846</v>
      </c>
      <c r="AA126" s="107">
        <v>0.89052631578947372</v>
      </c>
      <c r="AB126" s="105">
        <v>477</v>
      </c>
      <c r="AC126" s="101">
        <v>412</v>
      </c>
      <c r="AD126" s="107">
        <v>0.86373165618448633</v>
      </c>
      <c r="AE126" s="101">
        <v>225</v>
      </c>
      <c r="AF126" s="101">
        <v>192</v>
      </c>
      <c r="AG126" s="107">
        <v>0.85333333333333339</v>
      </c>
      <c r="AH126" s="101">
        <v>184</v>
      </c>
      <c r="AI126" s="101">
        <v>129</v>
      </c>
      <c r="AJ126" s="107">
        <v>0.70108695652173914</v>
      </c>
      <c r="AK126" s="101">
        <v>388</v>
      </c>
      <c r="AL126" s="101">
        <v>188</v>
      </c>
      <c r="AM126" s="107">
        <v>0.4845360824742268</v>
      </c>
      <c r="AN126" s="101">
        <v>261</v>
      </c>
      <c r="AO126" s="101">
        <v>16</v>
      </c>
      <c r="AP126" s="107">
        <v>6.1302681992337162E-2</v>
      </c>
      <c r="AQ126" s="101">
        <v>336</v>
      </c>
      <c r="AR126" s="101">
        <v>84</v>
      </c>
      <c r="AS126" s="114">
        <v>0.25</v>
      </c>
      <c r="AT126" s="115">
        <v>514</v>
      </c>
      <c r="AU126" s="99">
        <v>349</v>
      </c>
      <c r="AV126" s="110">
        <v>0.67898832684824906</v>
      </c>
      <c r="AW126" s="99">
        <v>2149</v>
      </c>
      <c r="AX126" s="99">
        <v>1922</v>
      </c>
      <c r="AY126" s="110">
        <v>0.89436947417403445</v>
      </c>
      <c r="AZ126" s="99">
        <v>886</v>
      </c>
      <c r="BA126" s="99">
        <v>733</v>
      </c>
      <c r="BB126" s="110">
        <v>0.82731376975169302</v>
      </c>
      <c r="BC126" s="99">
        <v>985</v>
      </c>
      <c r="BD126" s="99">
        <v>288</v>
      </c>
      <c r="BE126" s="111">
        <v>0.29238578680203048</v>
      </c>
      <c r="BF126" s="112">
        <v>8.7490599147656056E-2</v>
      </c>
      <c r="BG126" s="110">
        <v>0.4818250188017047</v>
      </c>
      <c r="BH126" s="110">
        <v>0.18375532714966156</v>
      </c>
      <c r="BI126" s="113">
        <v>0.24692905490097769</v>
      </c>
    </row>
    <row r="127" spans="1:61" x14ac:dyDescent="0.2">
      <c r="A127" s="164" t="s">
        <v>131</v>
      </c>
      <c r="B127" s="41">
        <v>37940</v>
      </c>
      <c r="C127" s="41" t="s">
        <v>26</v>
      </c>
      <c r="D127" s="42">
        <v>11</v>
      </c>
      <c r="E127" s="41" t="s">
        <v>548</v>
      </c>
      <c r="F127" s="165">
        <v>7</v>
      </c>
      <c r="G127" s="156">
        <v>1302</v>
      </c>
      <c r="H127" s="101">
        <v>773</v>
      </c>
      <c r="I127" s="107">
        <v>0.59370199692780334</v>
      </c>
      <c r="J127" s="101">
        <v>639</v>
      </c>
      <c r="K127" s="101">
        <v>555</v>
      </c>
      <c r="L127" s="107">
        <v>0.86854460093896713</v>
      </c>
      <c r="M127" s="101">
        <v>539</v>
      </c>
      <c r="N127" s="101">
        <v>523</v>
      </c>
      <c r="O127" s="107">
        <v>0.9703153988868275</v>
      </c>
      <c r="P127" s="101">
        <v>1234</v>
      </c>
      <c r="Q127" s="101">
        <v>1124</v>
      </c>
      <c r="R127" s="107">
        <v>0.91085899513776336</v>
      </c>
      <c r="S127" s="101">
        <v>1322</v>
      </c>
      <c r="T127" s="101">
        <v>1168</v>
      </c>
      <c r="U127" s="107">
        <v>0.88350983358547652</v>
      </c>
      <c r="V127" s="105">
        <v>4012</v>
      </c>
      <c r="W127" s="101">
        <v>3584</v>
      </c>
      <c r="X127" s="107">
        <v>0.89332003988035891</v>
      </c>
      <c r="Y127" s="101">
        <v>4651</v>
      </c>
      <c r="Z127" s="101">
        <v>4219</v>
      </c>
      <c r="AA127" s="107">
        <v>0.90711674908621798</v>
      </c>
      <c r="AB127" s="105">
        <v>1548</v>
      </c>
      <c r="AC127" s="101">
        <v>1395</v>
      </c>
      <c r="AD127" s="107">
        <v>0.90116279069767447</v>
      </c>
      <c r="AE127" s="101">
        <v>475</v>
      </c>
      <c r="AF127" s="101">
        <v>378</v>
      </c>
      <c r="AG127" s="107">
        <v>0.79578947368421049</v>
      </c>
      <c r="AH127" s="101">
        <v>762</v>
      </c>
      <c r="AI127" s="101">
        <v>381</v>
      </c>
      <c r="AJ127" s="107">
        <v>0.5</v>
      </c>
      <c r="AK127" s="101">
        <v>683</v>
      </c>
      <c r="AL127" s="101">
        <v>237</v>
      </c>
      <c r="AM127" s="107">
        <v>0.34699853587115664</v>
      </c>
      <c r="AN127" s="101">
        <v>778</v>
      </c>
      <c r="AO127" s="101">
        <v>107</v>
      </c>
      <c r="AP127" s="107">
        <v>0.13753213367609254</v>
      </c>
      <c r="AQ127" s="101">
        <v>1213</v>
      </c>
      <c r="AR127" s="101">
        <v>54</v>
      </c>
      <c r="AS127" s="114">
        <v>4.4517724649629019E-2</v>
      </c>
      <c r="AT127" s="115">
        <v>1941</v>
      </c>
      <c r="AU127" s="99">
        <v>1328</v>
      </c>
      <c r="AV127" s="110">
        <v>0.68418341061308607</v>
      </c>
      <c r="AW127" s="99">
        <v>11758</v>
      </c>
      <c r="AX127" s="99">
        <v>10618</v>
      </c>
      <c r="AY127" s="110">
        <v>0.90304473549923459</v>
      </c>
      <c r="AZ127" s="99">
        <v>2785</v>
      </c>
      <c r="BA127" s="99">
        <v>2154</v>
      </c>
      <c r="BB127" s="110">
        <v>0.77342908438061042</v>
      </c>
      <c r="BC127" s="99">
        <v>2674</v>
      </c>
      <c r="BD127" s="99">
        <v>398</v>
      </c>
      <c r="BE127" s="111">
        <v>0.14884068810770382</v>
      </c>
      <c r="BF127" s="112">
        <v>7.9170144270895429E-2</v>
      </c>
      <c r="BG127" s="110">
        <v>0.63300345773220457</v>
      </c>
      <c r="BH127" s="110">
        <v>0.12841302015023251</v>
      </c>
      <c r="BI127" s="113">
        <v>0.15941337784666745</v>
      </c>
    </row>
    <row r="128" spans="1:61" x14ac:dyDescent="0.2">
      <c r="A128" s="164" t="s">
        <v>132</v>
      </c>
      <c r="B128" s="41">
        <v>38260</v>
      </c>
      <c r="C128" s="41" t="s">
        <v>21</v>
      </c>
      <c r="D128" s="42">
        <v>3</v>
      </c>
      <c r="E128" s="41" t="s">
        <v>542</v>
      </c>
      <c r="F128" s="165">
        <v>1</v>
      </c>
      <c r="G128" s="156">
        <v>39</v>
      </c>
      <c r="H128" s="101">
        <v>25</v>
      </c>
      <c r="I128" s="107">
        <v>0.64102564102564108</v>
      </c>
      <c r="J128" s="101">
        <v>7</v>
      </c>
      <c r="K128" s="101">
        <v>7</v>
      </c>
      <c r="L128" s="107">
        <v>1</v>
      </c>
      <c r="M128" s="101">
        <v>12</v>
      </c>
      <c r="N128" s="101">
        <v>0</v>
      </c>
      <c r="O128" s="107">
        <v>0</v>
      </c>
      <c r="P128" s="101">
        <v>19</v>
      </c>
      <c r="Q128" s="101">
        <v>12</v>
      </c>
      <c r="R128" s="107">
        <v>0.63157894736842102</v>
      </c>
      <c r="S128" s="101">
        <v>30</v>
      </c>
      <c r="T128" s="101">
        <v>30</v>
      </c>
      <c r="U128" s="107">
        <v>1</v>
      </c>
      <c r="V128" s="105">
        <v>99</v>
      </c>
      <c r="W128" s="101">
        <v>78</v>
      </c>
      <c r="X128" s="107">
        <v>0.78787878787878785</v>
      </c>
      <c r="Y128" s="101">
        <v>225</v>
      </c>
      <c r="Z128" s="101">
        <v>170</v>
      </c>
      <c r="AA128" s="107">
        <v>0.75555555555555554</v>
      </c>
      <c r="AB128" s="105">
        <v>82</v>
      </c>
      <c r="AC128" s="101">
        <v>58</v>
      </c>
      <c r="AD128" s="107">
        <v>0.70731707317073167</v>
      </c>
      <c r="AE128" s="101">
        <v>28</v>
      </c>
      <c r="AF128" s="101">
        <v>17</v>
      </c>
      <c r="AG128" s="107">
        <v>0.6071428571428571</v>
      </c>
      <c r="AH128" s="101">
        <v>19</v>
      </c>
      <c r="AI128" s="101">
        <v>19</v>
      </c>
      <c r="AJ128" s="107">
        <v>1</v>
      </c>
      <c r="AK128" s="101">
        <v>104</v>
      </c>
      <c r="AL128" s="101">
        <v>34</v>
      </c>
      <c r="AM128" s="107">
        <v>0.32692307692307693</v>
      </c>
      <c r="AN128" s="101">
        <v>78</v>
      </c>
      <c r="AO128" s="101">
        <v>33</v>
      </c>
      <c r="AP128" s="107">
        <v>0.42307692307692307</v>
      </c>
      <c r="AQ128" s="101">
        <v>76</v>
      </c>
      <c r="AR128" s="101">
        <v>13</v>
      </c>
      <c r="AS128" s="114">
        <v>0.17105263157894737</v>
      </c>
      <c r="AT128" s="115">
        <v>46</v>
      </c>
      <c r="AU128" s="99">
        <v>32</v>
      </c>
      <c r="AV128" s="110">
        <v>0.69565217391304346</v>
      </c>
      <c r="AW128" s="99">
        <v>385</v>
      </c>
      <c r="AX128" s="99">
        <v>290</v>
      </c>
      <c r="AY128" s="110">
        <v>0.75324675324675328</v>
      </c>
      <c r="AZ128" s="99">
        <v>129</v>
      </c>
      <c r="BA128" s="99">
        <v>94</v>
      </c>
      <c r="BB128" s="110">
        <v>0.72868217054263562</v>
      </c>
      <c r="BC128" s="99">
        <v>258</v>
      </c>
      <c r="BD128" s="99">
        <v>80</v>
      </c>
      <c r="BE128" s="111">
        <v>0.31007751937984496</v>
      </c>
      <c r="BF128" s="112">
        <v>4.7477744807121663E-2</v>
      </c>
      <c r="BG128" s="110">
        <v>0.43026706231454004</v>
      </c>
      <c r="BH128" s="110">
        <v>0.1394658753709199</v>
      </c>
      <c r="BI128" s="113">
        <v>0.3827893175074184</v>
      </c>
    </row>
    <row r="129" spans="1:61" x14ac:dyDescent="0.2">
      <c r="A129" s="164" t="s">
        <v>133</v>
      </c>
      <c r="B129" s="41">
        <v>38500</v>
      </c>
      <c r="C129" s="41" t="s">
        <v>24</v>
      </c>
      <c r="D129" s="42">
        <v>5</v>
      </c>
      <c r="E129" s="41" t="s">
        <v>545</v>
      </c>
      <c r="F129" s="165">
        <v>4</v>
      </c>
      <c r="G129" s="156">
        <v>395</v>
      </c>
      <c r="H129" s="101">
        <v>334</v>
      </c>
      <c r="I129" s="107">
        <v>0.84556962025316451</v>
      </c>
      <c r="J129" s="101">
        <v>77</v>
      </c>
      <c r="K129" s="101">
        <v>26</v>
      </c>
      <c r="L129" s="107">
        <v>0.33766233766233766</v>
      </c>
      <c r="M129" s="101">
        <v>119</v>
      </c>
      <c r="N129" s="101">
        <v>90</v>
      </c>
      <c r="O129" s="107">
        <v>0.75630252100840334</v>
      </c>
      <c r="P129" s="101">
        <v>184</v>
      </c>
      <c r="Q129" s="101">
        <v>174</v>
      </c>
      <c r="R129" s="107">
        <v>0.94565217391304346</v>
      </c>
      <c r="S129" s="101">
        <v>195</v>
      </c>
      <c r="T129" s="101">
        <v>193</v>
      </c>
      <c r="U129" s="107">
        <v>0.98974358974358978</v>
      </c>
      <c r="V129" s="105">
        <v>885</v>
      </c>
      <c r="W129" s="101">
        <v>830</v>
      </c>
      <c r="X129" s="107">
        <v>0.93785310734463279</v>
      </c>
      <c r="Y129" s="101">
        <v>802</v>
      </c>
      <c r="Z129" s="101">
        <v>739</v>
      </c>
      <c r="AA129" s="107">
        <v>0.9214463840399002</v>
      </c>
      <c r="AB129" s="105">
        <v>452</v>
      </c>
      <c r="AC129" s="101">
        <v>354</v>
      </c>
      <c r="AD129" s="107">
        <v>0.7831858407079646</v>
      </c>
      <c r="AE129" s="101">
        <v>231</v>
      </c>
      <c r="AF129" s="101">
        <v>164</v>
      </c>
      <c r="AG129" s="107">
        <v>0.70995670995671001</v>
      </c>
      <c r="AH129" s="101">
        <v>194</v>
      </c>
      <c r="AI129" s="101">
        <v>112</v>
      </c>
      <c r="AJ129" s="107">
        <v>0.57731958762886593</v>
      </c>
      <c r="AK129" s="101">
        <v>210</v>
      </c>
      <c r="AL129" s="101">
        <v>136</v>
      </c>
      <c r="AM129" s="107">
        <v>0.64761904761904765</v>
      </c>
      <c r="AN129" s="101">
        <v>213</v>
      </c>
      <c r="AO129" s="101">
        <v>42</v>
      </c>
      <c r="AP129" s="107">
        <v>0.19718309859154928</v>
      </c>
      <c r="AQ129" s="101">
        <v>417</v>
      </c>
      <c r="AR129" s="101">
        <v>45</v>
      </c>
      <c r="AS129" s="114">
        <v>0.1079136690647482</v>
      </c>
      <c r="AT129" s="115">
        <v>472</v>
      </c>
      <c r="AU129" s="99">
        <v>360</v>
      </c>
      <c r="AV129" s="110">
        <v>0.76271186440677963</v>
      </c>
      <c r="AW129" s="99">
        <v>2185</v>
      </c>
      <c r="AX129" s="99">
        <v>2026</v>
      </c>
      <c r="AY129" s="110">
        <v>0.92723112128146457</v>
      </c>
      <c r="AZ129" s="99">
        <v>877</v>
      </c>
      <c r="BA129" s="99">
        <v>630</v>
      </c>
      <c r="BB129" s="110">
        <v>0.71835803876852911</v>
      </c>
      <c r="BC129" s="99">
        <v>840</v>
      </c>
      <c r="BD129" s="99">
        <v>223</v>
      </c>
      <c r="BE129" s="111">
        <v>0.26547619047619048</v>
      </c>
      <c r="BF129" s="112">
        <v>9.3360995850622408E-2</v>
      </c>
      <c r="BG129" s="110">
        <v>0.52541493775933612</v>
      </c>
      <c r="BH129" s="110">
        <v>0.16338174273858921</v>
      </c>
      <c r="BI129" s="113">
        <v>0.21784232365145229</v>
      </c>
    </row>
    <row r="130" spans="1:61" x14ac:dyDescent="0.2">
      <c r="A130" s="164" t="s">
        <v>134</v>
      </c>
      <c r="B130" s="41">
        <v>38820</v>
      </c>
      <c r="C130" s="41" t="s">
        <v>28</v>
      </c>
      <c r="D130" s="42">
        <v>7</v>
      </c>
      <c r="E130" s="41" t="s">
        <v>542</v>
      </c>
      <c r="F130" s="165">
        <v>1</v>
      </c>
      <c r="G130" s="156">
        <v>30</v>
      </c>
      <c r="H130" s="101">
        <v>20</v>
      </c>
      <c r="I130" s="107">
        <v>0.66666666666666663</v>
      </c>
      <c r="J130" s="101">
        <v>10</v>
      </c>
      <c r="K130" s="101">
        <v>7</v>
      </c>
      <c r="L130" s="107">
        <v>0.7</v>
      </c>
      <c r="M130" s="101">
        <v>4</v>
      </c>
      <c r="N130" s="101">
        <v>4</v>
      </c>
      <c r="O130" s="107">
        <v>1</v>
      </c>
      <c r="P130" s="101">
        <v>5</v>
      </c>
      <c r="Q130" s="101">
        <v>2</v>
      </c>
      <c r="R130" s="107">
        <v>0.4</v>
      </c>
      <c r="S130" s="101">
        <v>17</v>
      </c>
      <c r="T130" s="101">
        <v>17</v>
      </c>
      <c r="U130" s="107">
        <v>1</v>
      </c>
      <c r="V130" s="105">
        <v>149</v>
      </c>
      <c r="W130" s="101">
        <v>132</v>
      </c>
      <c r="X130" s="107">
        <v>0.88590604026845643</v>
      </c>
      <c r="Y130" s="101">
        <v>159</v>
      </c>
      <c r="Z130" s="101">
        <v>125</v>
      </c>
      <c r="AA130" s="107">
        <v>0.78616352201257866</v>
      </c>
      <c r="AB130" s="105">
        <v>85</v>
      </c>
      <c r="AC130" s="101">
        <v>69</v>
      </c>
      <c r="AD130" s="107">
        <v>0.81176470588235294</v>
      </c>
      <c r="AE130" s="101">
        <v>37</v>
      </c>
      <c r="AF130" s="101">
        <v>29</v>
      </c>
      <c r="AG130" s="107">
        <v>0.78378378378378377</v>
      </c>
      <c r="AH130" s="101">
        <v>50</v>
      </c>
      <c r="AI130" s="101">
        <v>17</v>
      </c>
      <c r="AJ130" s="107">
        <v>0.34</v>
      </c>
      <c r="AK130" s="101">
        <v>58</v>
      </c>
      <c r="AL130" s="101">
        <v>33</v>
      </c>
      <c r="AM130" s="107">
        <v>0.56896551724137934</v>
      </c>
      <c r="AN130" s="101">
        <v>51</v>
      </c>
      <c r="AO130" s="101">
        <v>9</v>
      </c>
      <c r="AP130" s="107">
        <v>0.17647058823529413</v>
      </c>
      <c r="AQ130" s="101">
        <v>54</v>
      </c>
      <c r="AR130" s="101">
        <v>2</v>
      </c>
      <c r="AS130" s="114">
        <v>3.7037037037037035E-2</v>
      </c>
      <c r="AT130" s="115">
        <v>40</v>
      </c>
      <c r="AU130" s="99">
        <v>27</v>
      </c>
      <c r="AV130" s="110">
        <v>0.67500000000000004</v>
      </c>
      <c r="AW130" s="99">
        <v>334</v>
      </c>
      <c r="AX130" s="99">
        <v>280</v>
      </c>
      <c r="AY130" s="110">
        <v>0.83832335329341312</v>
      </c>
      <c r="AZ130" s="99">
        <v>172</v>
      </c>
      <c r="BA130" s="99">
        <v>115</v>
      </c>
      <c r="BB130" s="110">
        <v>0.66860465116279066</v>
      </c>
      <c r="BC130" s="99">
        <v>163</v>
      </c>
      <c r="BD130" s="99">
        <v>44</v>
      </c>
      <c r="BE130" s="111">
        <v>0.26993865030674846</v>
      </c>
      <c r="BF130" s="112">
        <v>4.6153846153846156E-2</v>
      </c>
      <c r="BG130" s="110">
        <v>0.47863247863247865</v>
      </c>
      <c r="BH130" s="110">
        <v>0.19658119658119658</v>
      </c>
      <c r="BI130" s="113">
        <v>0.27863247863247864</v>
      </c>
    </row>
    <row r="131" spans="1:61" x14ac:dyDescent="0.2">
      <c r="A131" s="164" t="s">
        <v>258</v>
      </c>
      <c r="B131" s="41">
        <v>39300</v>
      </c>
      <c r="C131" s="41" t="s">
        <v>24</v>
      </c>
      <c r="D131" s="42">
        <v>5</v>
      </c>
      <c r="E131" s="41" t="s">
        <v>545</v>
      </c>
      <c r="F131" s="165">
        <v>4</v>
      </c>
      <c r="G131" s="156">
        <v>3098</v>
      </c>
      <c r="H131" s="101">
        <v>1545</v>
      </c>
      <c r="I131" s="107">
        <v>0.49870884441575208</v>
      </c>
      <c r="J131" s="101">
        <v>2023</v>
      </c>
      <c r="K131" s="101">
        <v>1221</v>
      </c>
      <c r="L131" s="107">
        <v>0.60355907068709835</v>
      </c>
      <c r="M131" s="101">
        <v>1117</v>
      </c>
      <c r="N131" s="101">
        <v>981</v>
      </c>
      <c r="O131" s="107">
        <v>0.87824529991047451</v>
      </c>
      <c r="P131" s="101">
        <v>1141</v>
      </c>
      <c r="Q131" s="101">
        <v>1023</v>
      </c>
      <c r="R131" s="107">
        <v>0.89658194566170024</v>
      </c>
      <c r="S131" s="101">
        <v>1268</v>
      </c>
      <c r="T131" s="101">
        <v>1075</v>
      </c>
      <c r="U131" s="107">
        <v>0.84779179810725547</v>
      </c>
      <c r="V131" s="105">
        <v>2400</v>
      </c>
      <c r="W131" s="101">
        <v>1972</v>
      </c>
      <c r="X131" s="107">
        <v>0.82166666666666666</v>
      </c>
      <c r="Y131" s="101">
        <v>2895</v>
      </c>
      <c r="Z131" s="101">
        <v>2476</v>
      </c>
      <c r="AA131" s="107">
        <v>0.85526770293609666</v>
      </c>
      <c r="AB131" s="105">
        <v>1472</v>
      </c>
      <c r="AC131" s="101">
        <v>1279</v>
      </c>
      <c r="AD131" s="107">
        <v>0.86888586956521741</v>
      </c>
      <c r="AE131" s="101">
        <v>569</v>
      </c>
      <c r="AF131" s="101">
        <v>468</v>
      </c>
      <c r="AG131" s="107">
        <v>0.82249560632688923</v>
      </c>
      <c r="AH131" s="101">
        <v>729</v>
      </c>
      <c r="AI131" s="101">
        <v>450</v>
      </c>
      <c r="AJ131" s="107">
        <v>0.61728395061728392</v>
      </c>
      <c r="AK131" s="101">
        <v>861</v>
      </c>
      <c r="AL131" s="101">
        <v>296</v>
      </c>
      <c r="AM131" s="107">
        <v>0.34378629500580721</v>
      </c>
      <c r="AN131" s="101">
        <v>651</v>
      </c>
      <c r="AO131" s="101">
        <v>108</v>
      </c>
      <c r="AP131" s="107">
        <v>0.16589861751152074</v>
      </c>
      <c r="AQ131" s="101">
        <v>2023</v>
      </c>
      <c r="AR131" s="101">
        <v>133</v>
      </c>
      <c r="AS131" s="114">
        <v>6.5743944636678195E-2</v>
      </c>
      <c r="AT131" s="115">
        <v>5121</v>
      </c>
      <c r="AU131" s="99">
        <v>2766</v>
      </c>
      <c r="AV131" s="110">
        <v>0.54012888107791446</v>
      </c>
      <c r="AW131" s="99">
        <v>8821</v>
      </c>
      <c r="AX131" s="99">
        <v>7527</v>
      </c>
      <c r="AY131" s="110">
        <v>0.85330461398934365</v>
      </c>
      <c r="AZ131" s="99">
        <v>2770</v>
      </c>
      <c r="BA131" s="99">
        <v>2197</v>
      </c>
      <c r="BB131" s="110">
        <v>0.79314079422382666</v>
      </c>
      <c r="BC131" s="99">
        <v>3535</v>
      </c>
      <c r="BD131" s="99">
        <v>537</v>
      </c>
      <c r="BE131" s="111">
        <v>0.1519094766619519</v>
      </c>
      <c r="BF131" s="112">
        <v>0.17260530421216849</v>
      </c>
      <c r="BG131" s="110">
        <v>0.46970358814352575</v>
      </c>
      <c r="BH131" s="110">
        <v>0.13709828393135726</v>
      </c>
      <c r="BI131" s="113">
        <v>0.22059282371294853</v>
      </c>
    </row>
    <row r="132" spans="1:61" x14ac:dyDescent="0.2">
      <c r="A132" s="164" t="s">
        <v>135</v>
      </c>
      <c r="B132" s="41">
        <v>39780</v>
      </c>
      <c r="C132" s="41" t="s">
        <v>27</v>
      </c>
      <c r="D132" s="42">
        <v>15</v>
      </c>
      <c r="E132" s="41" t="s">
        <v>549</v>
      </c>
      <c r="F132" s="165">
        <v>8</v>
      </c>
      <c r="G132" s="156">
        <v>133</v>
      </c>
      <c r="H132" s="101">
        <v>56</v>
      </c>
      <c r="I132" s="107">
        <v>0.42105263157894735</v>
      </c>
      <c r="J132" s="101">
        <v>26</v>
      </c>
      <c r="K132" s="101">
        <v>18</v>
      </c>
      <c r="L132" s="107">
        <v>0.69230769230769229</v>
      </c>
      <c r="M132" s="101">
        <v>29</v>
      </c>
      <c r="N132" s="101">
        <v>26</v>
      </c>
      <c r="O132" s="107">
        <v>0.89655172413793105</v>
      </c>
      <c r="P132" s="101">
        <v>68</v>
      </c>
      <c r="Q132" s="101">
        <v>62</v>
      </c>
      <c r="R132" s="107">
        <v>0.91176470588235292</v>
      </c>
      <c r="S132" s="101">
        <v>57</v>
      </c>
      <c r="T132" s="101">
        <v>45</v>
      </c>
      <c r="U132" s="107">
        <v>0.78947368421052633</v>
      </c>
      <c r="V132" s="105">
        <v>327</v>
      </c>
      <c r="W132" s="101">
        <v>297</v>
      </c>
      <c r="X132" s="107">
        <v>0.90825688073394495</v>
      </c>
      <c r="Y132" s="101">
        <v>449</v>
      </c>
      <c r="Z132" s="101">
        <v>404</v>
      </c>
      <c r="AA132" s="107">
        <v>0.89977728285077951</v>
      </c>
      <c r="AB132" s="105">
        <v>183</v>
      </c>
      <c r="AC132" s="101">
        <v>164</v>
      </c>
      <c r="AD132" s="107">
        <v>0.89617486338797814</v>
      </c>
      <c r="AE132" s="101">
        <v>72</v>
      </c>
      <c r="AF132" s="101">
        <v>42</v>
      </c>
      <c r="AG132" s="107">
        <v>0.58333333333333337</v>
      </c>
      <c r="AH132" s="101">
        <v>80</v>
      </c>
      <c r="AI132" s="101">
        <v>45</v>
      </c>
      <c r="AJ132" s="107">
        <v>0.5625</v>
      </c>
      <c r="AK132" s="101">
        <v>125</v>
      </c>
      <c r="AL132" s="101">
        <v>53</v>
      </c>
      <c r="AM132" s="107">
        <v>0.42399999999999999</v>
      </c>
      <c r="AN132" s="101">
        <v>48</v>
      </c>
      <c r="AO132" s="101">
        <v>21</v>
      </c>
      <c r="AP132" s="107">
        <v>0.4375</v>
      </c>
      <c r="AQ132" s="101">
        <v>88</v>
      </c>
      <c r="AR132" s="101">
        <v>10</v>
      </c>
      <c r="AS132" s="114">
        <v>0.11363636363636363</v>
      </c>
      <c r="AT132" s="115">
        <v>159</v>
      </c>
      <c r="AU132" s="99">
        <v>74</v>
      </c>
      <c r="AV132" s="110">
        <v>0.46540880503144655</v>
      </c>
      <c r="AW132" s="99">
        <v>930</v>
      </c>
      <c r="AX132" s="99">
        <v>834</v>
      </c>
      <c r="AY132" s="110">
        <v>0.89677419354838706</v>
      </c>
      <c r="AZ132" s="99">
        <v>335</v>
      </c>
      <c r="BA132" s="99">
        <v>251</v>
      </c>
      <c r="BB132" s="110">
        <v>0.74925373134328355</v>
      </c>
      <c r="BC132" s="99">
        <v>261</v>
      </c>
      <c r="BD132" s="99">
        <v>84</v>
      </c>
      <c r="BE132" s="111">
        <v>0.32183908045977011</v>
      </c>
      <c r="BF132" s="112">
        <v>5.2112676056338028E-2</v>
      </c>
      <c r="BG132" s="110">
        <v>0.58732394366197183</v>
      </c>
      <c r="BH132" s="110">
        <v>0.17676056338028168</v>
      </c>
      <c r="BI132" s="113">
        <v>0.18380281690140846</v>
      </c>
    </row>
    <row r="133" spans="1:61" x14ac:dyDescent="0.2">
      <c r="A133" s="167" t="s">
        <v>269</v>
      </c>
      <c r="B133" s="41">
        <v>39940</v>
      </c>
      <c r="C133" s="41" t="s">
        <v>28</v>
      </c>
      <c r="D133" s="42">
        <v>7</v>
      </c>
      <c r="E133" s="41" t="s">
        <v>542</v>
      </c>
      <c r="F133" s="165">
        <v>1</v>
      </c>
      <c r="G133" s="156">
        <v>0</v>
      </c>
      <c r="H133" s="101">
        <v>0</v>
      </c>
      <c r="I133" s="107"/>
      <c r="J133" s="101">
        <v>0</v>
      </c>
      <c r="K133" s="101">
        <v>0</v>
      </c>
      <c r="L133" s="107"/>
      <c r="M133" s="101">
        <v>0</v>
      </c>
      <c r="N133" s="101">
        <v>0</v>
      </c>
      <c r="O133" s="107"/>
      <c r="P133" s="101">
        <v>0</v>
      </c>
      <c r="Q133" s="101">
        <v>0</v>
      </c>
      <c r="R133" s="107"/>
      <c r="S133" s="101">
        <v>0</v>
      </c>
      <c r="T133" s="101">
        <v>0</v>
      </c>
      <c r="U133" s="107"/>
      <c r="V133" s="105">
        <v>0</v>
      </c>
      <c r="W133" s="101">
        <v>0</v>
      </c>
      <c r="X133" s="107"/>
      <c r="Y133" s="101">
        <v>0</v>
      </c>
      <c r="Z133" s="101">
        <v>0</v>
      </c>
      <c r="AA133" s="107"/>
      <c r="AB133" s="105">
        <v>0</v>
      </c>
      <c r="AC133" s="101">
        <v>0</v>
      </c>
      <c r="AD133" s="107"/>
      <c r="AE133" s="101">
        <v>0</v>
      </c>
      <c r="AF133" s="101">
        <v>0</v>
      </c>
      <c r="AG133" s="107"/>
      <c r="AH133" s="101">
        <v>0</v>
      </c>
      <c r="AI133" s="101">
        <v>0</v>
      </c>
      <c r="AJ133" s="107"/>
      <c r="AK133" s="101">
        <v>0</v>
      </c>
      <c r="AL133" s="101">
        <v>0</v>
      </c>
      <c r="AM133" s="107"/>
      <c r="AN133" s="101">
        <v>0</v>
      </c>
      <c r="AO133" s="101">
        <v>0</v>
      </c>
      <c r="AP133" s="107"/>
      <c r="AQ133" s="101">
        <v>0</v>
      </c>
      <c r="AR133" s="101">
        <v>0</v>
      </c>
      <c r="AS133" s="114"/>
      <c r="AT133" s="115">
        <v>0</v>
      </c>
      <c r="AU133" s="99">
        <v>0</v>
      </c>
      <c r="AV133" s="110"/>
      <c r="AW133" s="99">
        <v>0</v>
      </c>
      <c r="AX133" s="99">
        <v>0</v>
      </c>
      <c r="AY133" s="110"/>
      <c r="AZ133" s="99">
        <v>0</v>
      </c>
      <c r="BA133" s="99">
        <v>0</v>
      </c>
      <c r="BB133" s="110"/>
      <c r="BC133" s="99">
        <v>0</v>
      </c>
      <c r="BD133" s="99">
        <v>0</v>
      </c>
      <c r="BE133" s="111"/>
      <c r="BF133" s="112"/>
      <c r="BG133" s="110"/>
      <c r="BH133" s="110"/>
      <c r="BI133" s="113"/>
    </row>
    <row r="134" spans="1:61" x14ac:dyDescent="0.2">
      <c r="A134" s="164" t="s">
        <v>136</v>
      </c>
      <c r="B134" s="41">
        <v>40100</v>
      </c>
      <c r="C134" s="41" t="s">
        <v>27</v>
      </c>
      <c r="D134" s="42">
        <v>15</v>
      </c>
      <c r="E134" s="41" t="s">
        <v>549</v>
      </c>
      <c r="F134" s="165">
        <v>8</v>
      </c>
      <c r="G134" s="156">
        <v>306</v>
      </c>
      <c r="H134" s="101">
        <v>177</v>
      </c>
      <c r="I134" s="107">
        <v>0.57843137254901966</v>
      </c>
      <c r="J134" s="101">
        <v>181</v>
      </c>
      <c r="K134" s="101">
        <v>181</v>
      </c>
      <c r="L134" s="107">
        <v>1</v>
      </c>
      <c r="M134" s="101">
        <v>153</v>
      </c>
      <c r="N134" s="101">
        <v>135</v>
      </c>
      <c r="O134" s="107">
        <v>0.88235294117647056</v>
      </c>
      <c r="P134" s="101">
        <v>247</v>
      </c>
      <c r="Q134" s="101">
        <v>247</v>
      </c>
      <c r="R134" s="107">
        <v>1</v>
      </c>
      <c r="S134" s="101">
        <v>430</v>
      </c>
      <c r="T134" s="101">
        <v>316</v>
      </c>
      <c r="U134" s="107">
        <v>0.73488372093023258</v>
      </c>
      <c r="V134" s="105">
        <v>739</v>
      </c>
      <c r="W134" s="101">
        <v>650</v>
      </c>
      <c r="X134" s="107">
        <v>0.87956698240866038</v>
      </c>
      <c r="Y134" s="101">
        <v>964</v>
      </c>
      <c r="Z134" s="101">
        <v>874</v>
      </c>
      <c r="AA134" s="107">
        <v>0.90663900414937759</v>
      </c>
      <c r="AB134" s="105">
        <v>516</v>
      </c>
      <c r="AC134" s="101">
        <v>438</v>
      </c>
      <c r="AD134" s="107">
        <v>0.84883720930232553</v>
      </c>
      <c r="AE134" s="101">
        <v>140</v>
      </c>
      <c r="AF134" s="101">
        <v>54</v>
      </c>
      <c r="AG134" s="107">
        <v>0.38571428571428573</v>
      </c>
      <c r="AH134" s="101">
        <v>426</v>
      </c>
      <c r="AI134" s="101">
        <v>298</v>
      </c>
      <c r="AJ134" s="107">
        <v>0.69953051643192488</v>
      </c>
      <c r="AK134" s="101">
        <v>322</v>
      </c>
      <c r="AL134" s="101">
        <v>92</v>
      </c>
      <c r="AM134" s="107">
        <v>0.2857142857142857</v>
      </c>
      <c r="AN134" s="101">
        <v>132</v>
      </c>
      <c r="AO134" s="101">
        <v>26</v>
      </c>
      <c r="AP134" s="107">
        <v>0.19696969696969696</v>
      </c>
      <c r="AQ134" s="101">
        <v>281</v>
      </c>
      <c r="AR134" s="101">
        <v>36</v>
      </c>
      <c r="AS134" s="114">
        <v>0.12811387900355872</v>
      </c>
      <c r="AT134" s="115">
        <v>487</v>
      </c>
      <c r="AU134" s="99">
        <v>358</v>
      </c>
      <c r="AV134" s="110">
        <v>0.73511293634496921</v>
      </c>
      <c r="AW134" s="99">
        <v>2533</v>
      </c>
      <c r="AX134" s="99">
        <v>2222</v>
      </c>
      <c r="AY134" s="110">
        <v>0.87722068693249111</v>
      </c>
      <c r="AZ134" s="99">
        <v>1082</v>
      </c>
      <c r="BA134" s="99">
        <v>790</v>
      </c>
      <c r="BB134" s="110">
        <v>0.73012939001848431</v>
      </c>
      <c r="BC134" s="99">
        <v>735</v>
      </c>
      <c r="BD134" s="99">
        <v>154</v>
      </c>
      <c r="BE134" s="111">
        <v>0.20952380952380953</v>
      </c>
      <c r="BF134" s="112">
        <v>8.7210718635809995E-2</v>
      </c>
      <c r="BG134" s="110">
        <v>0.54129110840438488</v>
      </c>
      <c r="BH134" s="110">
        <v>0.19244823386114496</v>
      </c>
      <c r="BI134" s="113">
        <v>0.17904993909866018</v>
      </c>
    </row>
    <row r="135" spans="1:61" x14ac:dyDescent="0.2">
      <c r="A135" s="164" t="s">
        <v>259</v>
      </c>
      <c r="B135" s="41">
        <v>40180</v>
      </c>
      <c r="C135" s="41" t="s">
        <v>25</v>
      </c>
      <c r="D135" s="42">
        <v>1</v>
      </c>
      <c r="E135" s="41" t="s">
        <v>543</v>
      </c>
      <c r="F135" s="165">
        <v>2</v>
      </c>
      <c r="G135" s="156">
        <v>567</v>
      </c>
      <c r="H135" s="101">
        <v>204</v>
      </c>
      <c r="I135" s="107">
        <v>0.35978835978835977</v>
      </c>
      <c r="J135" s="101">
        <v>308</v>
      </c>
      <c r="K135" s="101">
        <v>236</v>
      </c>
      <c r="L135" s="107">
        <v>0.76623376623376627</v>
      </c>
      <c r="M135" s="101">
        <v>687</v>
      </c>
      <c r="N135" s="101">
        <v>542</v>
      </c>
      <c r="O135" s="107">
        <v>0.7889374090247453</v>
      </c>
      <c r="P135" s="101">
        <v>1230</v>
      </c>
      <c r="Q135" s="101">
        <v>1081</v>
      </c>
      <c r="R135" s="107">
        <v>0.87886178861788622</v>
      </c>
      <c r="S135" s="101">
        <v>723</v>
      </c>
      <c r="T135" s="101">
        <v>606</v>
      </c>
      <c r="U135" s="107">
        <v>0.83817427385892118</v>
      </c>
      <c r="V135" s="105">
        <v>1824</v>
      </c>
      <c r="W135" s="101">
        <v>1559</v>
      </c>
      <c r="X135" s="107">
        <v>0.85471491228070173</v>
      </c>
      <c r="Y135" s="101">
        <v>2977</v>
      </c>
      <c r="Z135" s="101">
        <v>2516</v>
      </c>
      <c r="AA135" s="107">
        <v>0.84514612025529057</v>
      </c>
      <c r="AB135" s="105">
        <v>1221</v>
      </c>
      <c r="AC135" s="101">
        <v>888</v>
      </c>
      <c r="AD135" s="107">
        <v>0.72727272727272729</v>
      </c>
      <c r="AE135" s="101">
        <v>440</v>
      </c>
      <c r="AF135" s="101">
        <v>271</v>
      </c>
      <c r="AG135" s="107">
        <v>0.61590909090909096</v>
      </c>
      <c r="AH135" s="101">
        <v>698</v>
      </c>
      <c r="AI135" s="101">
        <v>399</v>
      </c>
      <c r="AJ135" s="107">
        <v>0.57163323782234954</v>
      </c>
      <c r="AK135" s="101">
        <v>782</v>
      </c>
      <c r="AL135" s="101">
        <v>340</v>
      </c>
      <c r="AM135" s="107">
        <v>0.43478260869565216</v>
      </c>
      <c r="AN135" s="101">
        <v>467</v>
      </c>
      <c r="AO135" s="101">
        <v>109</v>
      </c>
      <c r="AP135" s="107">
        <v>0.23340471092077089</v>
      </c>
      <c r="AQ135" s="101">
        <v>1411</v>
      </c>
      <c r="AR135" s="101">
        <v>33</v>
      </c>
      <c r="AS135" s="114">
        <v>2.3387668320340185E-2</v>
      </c>
      <c r="AT135" s="115">
        <v>875</v>
      </c>
      <c r="AU135" s="99">
        <v>440</v>
      </c>
      <c r="AV135" s="110">
        <v>0.50285714285714289</v>
      </c>
      <c r="AW135" s="99">
        <v>7441</v>
      </c>
      <c r="AX135" s="99">
        <v>6304</v>
      </c>
      <c r="AY135" s="110">
        <v>0.84719795726380864</v>
      </c>
      <c r="AZ135" s="99">
        <v>2359</v>
      </c>
      <c r="BA135" s="99">
        <v>1558</v>
      </c>
      <c r="BB135" s="110">
        <v>0.66044934294192459</v>
      </c>
      <c r="BC135" s="99">
        <v>2660</v>
      </c>
      <c r="BD135" s="99">
        <v>482</v>
      </c>
      <c r="BE135" s="111">
        <v>0.181203007518797</v>
      </c>
      <c r="BF135" s="112">
        <v>4.0138660828315999E-2</v>
      </c>
      <c r="BG135" s="110">
        <v>0.575077540594782</v>
      </c>
      <c r="BH135" s="110">
        <v>0.14212734902390076</v>
      </c>
      <c r="BI135" s="113">
        <v>0.24265644955300128</v>
      </c>
    </row>
    <row r="136" spans="1:61" x14ac:dyDescent="0.2">
      <c r="A136" s="164" t="s">
        <v>137</v>
      </c>
      <c r="B136" s="41">
        <v>40420</v>
      </c>
      <c r="C136" s="41" t="s">
        <v>28</v>
      </c>
      <c r="D136" s="42">
        <v>7</v>
      </c>
      <c r="E136" s="41" t="s">
        <v>542</v>
      </c>
      <c r="F136" s="165">
        <v>1</v>
      </c>
      <c r="G136" s="156">
        <v>252</v>
      </c>
      <c r="H136" s="101">
        <v>110</v>
      </c>
      <c r="I136" s="107">
        <v>0.43650793650793651</v>
      </c>
      <c r="J136" s="101">
        <v>40</v>
      </c>
      <c r="K136" s="101">
        <v>31</v>
      </c>
      <c r="L136" s="107">
        <v>0.77500000000000002</v>
      </c>
      <c r="M136" s="101">
        <v>109</v>
      </c>
      <c r="N136" s="101">
        <v>98</v>
      </c>
      <c r="O136" s="107">
        <v>0.8990825688073395</v>
      </c>
      <c r="P136" s="101">
        <v>51</v>
      </c>
      <c r="Q136" s="101">
        <v>38</v>
      </c>
      <c r="R136" s="107">
        <v>0.74509803921568629</v>
      </c>
      <c r="S136" s="101">
        <v>120</v>
      </c>
      <c r="T136" s="101">
        <v>115</v>
      </c>
      <c r="U136" s="107">
        <v>0.95833333333333337</v>
      </c>
      <c r="V136" s="105">
        <v>457</v>
      </c>
      <c r="W136" s="101">
        <v>377</v>
      </c>
      <c r="X136" s="107">
        <v>0.82494529540481398</v>
      </c>
      <c r="Y136" s="101">
        <v>613</v>
      </c>
      <c r="Z136" s="101">
        <v>530</v>
      </c>
      <c r="AA136" s="107">
        <v>0.86460032626427408</v>
      </c>
      <c r="AB136" s="105">
        <v>356</v>
      </c>
      <c r="AC136" s="101">
        <v>266</v>
      </c>
      <c r="AD136" s="107">
        <v>0.7471910112359551</v>
      </c>
      <c r="AE136" s="101">
        <v>49</v>
      </c>
      <c r="AF136" s="101">
        <v>17</v>
      </c>
      <c r="AG136" s="107">
        <v>0.34693877551020408</v>
      </c>
      <c r="AH136" s="101">
        <v>118</v>
      </c>
      <c r="AI136" s="101">
        <v>59</v>
      </c>
      <c r="AJ136" s="107">
        <v>0.5</v>
      </c>
      <c r="AK136" s="101">
        <v>170</v>
      </c>
      <c r="AL136" s="101">
        <v>19</v>
      </c>
      <c r="AM136" s="107">
        <v>0.11176470588235295</v>
      </c>
      <c r="AN136" s="101">
        <v>147</v>
      </c>
      <c r="AO136" s="101">
        <v>15</v>
      </c>
      <c r="AP136" s="107">
        <v>0.10204081632653061</v>
      </c>
      <c r="AQ136" s="101">
        <v>250</v>
      </c>
      <c r="AR136" s="101">
        <v>24</v>
      </c>
      <c r="AS136" s="114">
        <v>9.6000000000000002E-2</v>
      </c>
      <c r="AT136" s="115">
        <v>292</v>
      </c>
      <c r="AU136" s="99">
        <v>141</v>
      </c>
      <c r="AV136" s="110">
        <v>0.48287671232876711</v>
      </c>
      <c r="AW136" s="99">
        <v>1350</v>
      </c>
      <c r="AX136" s="99">
        <v>1158</v>
      </c>
      <c r="AY136" s="110">
        <v>0.85777777777777775</v>
      </c>
      <c r="AZ136" s="99">
        <v>523</v>
      </c>
      <c r="BA136" s="99">
        <v>342</v>
      </c>
      <c r="BB136" s="110">
        <v>0.65391969407265771</v>
      </c>
      <c r="BC136" s="99">
        <v>567</v>
      </c>
      <c r="BD136" s="99">
        <v>58</v>
      </c>
      <c r="BE136" s="111">
        <v>0.10229276895943562</v>
      </c>
      <c r="BF136" s="112">
        <v>6.3858695652173919E-2</v>
      </c>
      <c r="BG136" s="110">
        <v>0.52445652173913049</v>
      </c>
      <c r="BH136" s="110">
        <v>0.15489130434782608</v>
      </c>
      <c r="BI136" s="113">
        <v>0.25679347826086957</v>
      </c>
    </row>
    <row r="137" spans="1:61" x14ac:dyDescent="0.2">
      <c r="A137" s="164" t="s">
        <v>138</v>
      </c>
      <c r="B137" s="41">
        <v>40660</v>
      </c>
      <c r="C137" s="41" t="s">
        <v>22</v>
      </c>
      <c r="D137" s="42">
        <v>9</v>
      </c>
      <c r="E137" s="41" t="s">
        <v>542</v>
      </c>
      <c r="F137" s="165">
        <v>1</v>
      </c>
      <c r="G137" s="156">
        <v>8</v>
      </c>
      <c r="H137" s="101">
        <v>8</v>
      </c>
      <c r="I137" s="107">
        <v>1</v>
      </c>
      <c r="J137" s="101">
        <v>3</v>
      </c>
      <c r="K137" s="101">
        <v>3</v>
      </c>
      <c r="L137" s="107">
        <v>1</v>
      </c>
      <c r="M137" s="101">
        <v>21</v>
      </c>
      <c r="N137" s="101">
        <v>21</v>
      </c>
      <c r="O137" s="107">
        <v>1</v>
      </c>
      <c r="P137" s="101">
        <v>7</v>
      </c>
      <c r="Q137" s="101">
        <v>7</v>
      </c>
      <c r="R137" s="107">
        <v>1</v>
      </c>
      <c r="S137" s="101">
        <v>19</v>
      </c>
      <c r="T137" s="101">
        <v>19</v>
      </c>
      <c r="U137" s="107">
        <v>1</v>
      </c>
      <c r="V137" s="105">
        <v>39</v>
      </c>
      <c r="W137" s="101">
        <v>38</v>
      </c>
      <c r="X137" s="107">
        <v>0.97435897435897434</v>
      </c>
      <c r="Y137" s="101">
        <v>105</v>
      </c>
      <c r="Z137" s="101">
        <v>94</v>
      </c>
      <c r="AA137" s="107">
        <v>0.89523809523809528</v>
      </c>
      <c r="AB137" s="105">
        <v>73</v>
      </c>
      <c r="AC137" s="101">
        <v>54</v>
      </c>
      <c r="AD137" s="107">
        <v>0.73972602739726023</v>
      </c>
      <c r="AE137" s="101">
        <v>14</v>
      </c>
      <c r="AF137" s="101">
        <v>9</v>
      </c>
      <c r="AG137" s="107">
        <v>0.6428571428571429</v>
      </c>
      <c r="AH137" s="101">
        <v>25</v>
      </c>
      <c r="AI137" s="101">
        <v>12</v>
      </c>
      <c r="AJ137" s="107">
        <v>0.48</v>
      </c>
      <c r="AK137" s="101">
        <v>34</v>
      </c>
      <c r="AL137" s="101">
        <v>12</v>
      </c>
      <c r="AM137" s="107">
        <v>0.35294117647058826</v>
      </c>
      <c r="AN137" s="101">
        <v>16</v>
      </c>
      <c r="AO137" s="101">
        <v>3</v>
      </c>
      <c r="AP137" s="107">
        <v>0.1875</v>
      </c>
      <c r="AQ137" s="101">
        <v>33</v>
      </c>
      <c r="AR137" s="101">
        <v>4</v>
      </c>
      <c r="AS137" s="114">
        <v>0.12121212121212122</v>
      </c>
      <c r="AT137" s="115">
        <v>11</v>
      </c>
      <c r="AU137" s="99">
        <v>11</v>
      </c>
      <c r="AV137" s="110">
        <v>1</v>
      </c>
      <c r="AW137" s="99">
        <v>191</v>
      </c>
      <c r="AX137" s="99">
        <v>179</v>
      </c>
      <c r="AY137" s="110">
        <v>0.93717277486910999</v>
      </c>
      <c r="AZ137" s="99">
        <v>112</v>
      </c>
      <c r="BA137" s="99">
        <v>75</v>
      </c>
      <c r="BB137" s="110">
        <v>0.6696428571428571</v>
      </c>
      <c r="BC137" s="99">
        <v>83</v>
      </c>
      <c r="BD137" s="99">
        <v>19</v>
      </c>
      <c r="BE137" s="111">
        <v>0.2289156626506024</v>
      </c>
      <c r="BF137" s="112">
        <v>3.1609195402298854E-2</v>
      </c>
      <c r="BG137" s="110">
        <v>0.51436781609195403</v>
      </c>
      <c r="BH137" s="110">
        <v>0.21551724137931033</v>
      </c>
      <c r="BI137" s="113">
        <v>0.23850574712643677</v>
      </c>
    </row>
    <row r="138" spans="1:61" x14ac:dyDescent="0.2">
      <c r="A138" s="164" t="s">
        <v>139</v>
      </c>
      <c r="B138" s="41">
        <v>40900</v>
      </c>
      <c r="C138" s="41" t="s">
        <v>20</v>
      </c>
      <c r="D138" s="42">
        <v>19</v>
      </c>
      <c r="E138" s="41" t="s">
        <v>545</v>
      </c>
      <c r="F138" s="165">
        <v>4</v>
      </c>
      <c r="G138" s="156">
        <v>76</v>
      </c>
      <c r="H138" s="101">
        <v>32</v>
      </c>
      <c r="I138" s="107">
        <v>0.42105263157894735</v>
      </c>
      <c r="J138" s="101">
        <v>8</v>
      </c>
      <c r="K138" s="101">
        <v>8</v>
      </c>
      <c r="L138" s="107">
        <v>1</v>
      </c>
      <c r="M138" s="101">
        <v>23</v>
      </c>
      <c r="N138" s="101">
        <v>23</v>
      </c>
      <c r="O138" s="107">
        <v>1</v>
      </c>
      <c r="P138" s="101">
        <v>45</v>
      </c>
      <c r="Q138" s="101">
        <v>37</v>
      </c>
      <c r="R138" s="107">
        <v>0.82222222222222219</v>
      </c>
      <c r="S138" s="101">
        <v>69</v>
      </c>
      <c r="T138" s="101">
        <v>69</v>
      </c>
      <c r="U138" s="107">
        <v>1</v>
      </c>
      <c r="V138" s="105">
        <v>85</v>
      </c>
      <c r="W138" s="101">
        <v>69</v>
      </c>
      <c r="X138" s="107">
        <v>0.81176470588235294</v>
      </c>
      <c r="Y138" s="101">
        <v>104</v>
      </c>
      <c r="Z138" s="101">
        <v>83</v>
      </c>
      <c r="AA138" s="107">
        <v>0.79807692307692313</v>
      </c>
      <c r="AB138" s="105">
        <v>45</v>
      </c>
      <c r="AC138" s="101">
        <v>35</v>
      </c>
      <c r="AD138" s="107">
        <v>0.77777777777777779</v>
      </c>
      <c r="AE138" s="101">
        <v>25</v>
      </c>
      <c r="AF138" s="101">
        <v>25</v>
      </c>
      <c r="AG138" s="107">
        <v>1</v>
      </c>
      <c r="AH138" s="101">
        <v>49</v>
      </c>
      <c r="AI138" s="101">
        <v>35</v>
      </c>
      <c r="AJ138" s="107">
        <v>0.7142857142857143</v>
      </c>
      <c r="AK138" s="101">
        <v>46</v>
      </c>
      <c r="AL138" s="101">
        <v>22</v>
      </c>
      <c r="AM138" s="107">
        <v>0.47826086956521741</v>
      </c>
      <c r="AN138" s="101">
        <v>24</v>
      </c>
      <c r="AO138" s="101">
        <v>0</v>
      </c>
      <c r="AP138" s="107">
        <v>0</v>
      </c>
      <c r="AQ138" s="101">
        <v>42</v>
      </c>
      <c r="AR138" s="101">
        <v>0</v>
      </c>
      <c r="AS138" s="114">
        <v>0</v>
      </c>
      <c r="AT138" s="115">
        <v>84</v>
      </c>
      <c r="AU138" s="99">
        <v>40</v>
      </c>
      <c r="AV138" s="110">
        <v>0.47619047619047616</v>
      </c>
      <c r="AW138" s="99">
        <v>326</v>
      </c>
      <c r="AX138" s="99">
        <v>281</v>
      </c>
      <c r="AY138" s="110">
        <v>0.8619631901840491</v>
      </c>
      <c r="AZ138" s="99">
        <v>119</v>
      </c>
      <c r="BA138" s="99">
        <v>95</v>
      </c>
      <c r="BB138" s="110">
        <v>0.79831932773109249</v>
      </c>
      <c r="BC138" s="99">
        <v>112</v>
      </c>
      <c r="BD138" s="99">
        <v>22</v>
      </c>
      <c r="BE138" s="111">
        <v>0.19642857142857142</v>
      </c>
      <c r="BF138" s="112">
        <v>7.575757575757576E-2</v>
      </c>
      <c r="BG138" s="110">
        <v>0.53219696969696972</v>
      </c>
      <c r="BH138" s="110">
        <v>0.17992424242424243</v>
      </c>
      <c r="BI138" s="113">
        <v>0.21212121212121213</v>
      </c>
    </row>
    <row r="139" spans="1:61" x14ac:dyDescent="0.2">
      <c r="A139" s="164" t="s">
        <v>260</v>
      </c>
      <c r="B139" s="41">
        <v>41300</v>
      </c>
      <c r="C139" s="41" t="s">
        <v>22</v>
      </c>
      <c r="D139" s="42">
        <v>9</v>
      </c>
      <c r="E139" s="41" t="s">
        <v>544</v>
      </c>
      <c r="F139" s="165">
        <v>3</v>
      </c>
      <c r="G139" s="156">
        <v>682</v>
      </c>
      <c r="H139" s="101">
        <v>327</v>
      </c>
      <c r="I139" s="107">
        <v>0.47947214076246336</v>
      </c>
      <c r="J139" s="101">
        <v>326</v>
      </c>
      <c r="K139" s="101">
        <v>194</v>
      </c>
      <c r="L139" s="107">
        <v>0.59509202453987731</v>
      </c>
      <c r="M139" s="101">
        <v>615</v>
      </c>
      <c r="N139" s="101">
        <v>405</v>
      </c>
      <c r="O139" s="107">
        <v>0.65853658536585369</v>
      </c>
      <c r="P139" s="101">
        <v>1430</v>
      </c>
      <c r="Q139" s="101">
        <v>1121</v>
      </c>
      <c r="R139" s="107">
        <v>0.78391608391608392</v>
      </c>
      <c r="S139" s="101">
        <v>779</v>
      </c>
      <c r="T139" s="101">
        <v>674</v>
      </c>
      <c r="U139" s="107">
        <v>0.86521181001283698</v>
      </c>
      <c r="V139" s="105">
        <v>1716</v>
      </c>
      <c r="W139" s="101">
        <v>1509</v>
      </c>
      <c r="X139" s="107">
        <v>0.87937062937062938</v>
      </c>
      <c r="Y139" s="101">
        <v>1643</v>
      </c>
      <c r="Z139" s="101">
        <v>1460</v>
      </c>
      <c r="AA139" s="107">
        <v>0.88861838101034696</v>
      </c>
      <c r="AB139" s="105">
        <v>1024</v>
      </c>
      <c r="AC139" s="101">
        <v>958</v>
      </c>
      <c r="AD139" s="107">
        <v>0.935546875</v>
      </c>
      <c r="AE139" s="101">
        <v>370</v>
      </c>
      <c r="AF139" s="101">
        <v>276</v>
      </c>
      <c r="AG139" s="107">
        <v>0.74594594594594599</v>
      </c>
      <c r="AH139" s="101">
        <v>558</v>
      </c>
      <c r="AI139" s="101">
        <v>342</v>
      </c>
      <c r="AJ139" s="107">
        <v>0.61290322580645162</v>
      </c>
      <c r="AK139" s="101">
        <v>561</v>
      </c>
      <c r="AL139" s="101">
        <v>274</v>
      </c>
      <c r="AM139" s="107">
        <v>0.48841354723707664</v>
      </c>
      <c r="AN139" s="101">
        <v>307</v>
      </c>
      <c r="AO139" s="101">
        <v>107</v>
      </c>
      <c r="AP139" s="107">
        <v>0.34853420195439738</v>
      </c>
      <c r="AQ139" s="101">
        <v>1161</v>
      </c>
      <c r="AR139" s="101">
        <v>101</v>
      </c>
      <c r="AS139" s="114">
        <v>8.6993970714900948E-2</v>
      </c>
      <c r="AT139" s="115">
        <v>1008</v>
      </c>
      <c r="AU139" s="99">
        <v>521</v>
      </c>
      <c r="AV139" s="110">
        <v>0.51686507936507942</v>
      </c>
      <c r="AW139" s="99">
        <v>6183</v>
      </c>
      <c r="AX139" s="99">
        <v>5169</v>
      </c>
      <c r="AY139" s="110">
        <v>0.83600194080543422</v>
      </c>
      <c r="AZ139" s="99">
        <v>1952</v>
      </c>
      <c r="BA139" s="99">
        <v>1576</v>
      </c>
      <c r="BB139" s="110">
        <v>0.80737704918032782</v>
      </c>
      <c r="BC139" s="99">
        <v>2029</v>
      </c>
      <c r="BD139" s="99">
        <v>482</v>
      </c>
      <c r="BE139" s="111">
        <v>0.23755544603252834</v>
      </c>
      <c r="BF139" s="112">
        <v>5.6051640667025282E-2</v>
      </c>
      <c r="BG139" s="110">
        <v>0.5561054330285099</v>
      </c>
      <c r="BH139" s="110">
        <v>0.16955352339967725</v>
      </c>
      <c r="BI139" s="113">
        <v>0.21828940290478752</v>
      </c>
    </row>
    <row r="140" spans="1:61" x14ac:dyDescent="0.2">
      <c r="A140" s="164" t="s">
        <v>140</v>
      </c>
      <c r="B140" s="41">
        <v>41460</v>
      </c>
      <c r="C140" s="41" t="s">
        <v>29</v>
      </c>
      <c r="D140" s="42">
        <v>17</v>
      </c>
      <c r="E140" s="41" t="s">
        <v>550</v>
      </c>
      <c r="F140" s="165">
        <v>9</v>
      </c>
      <c r="G140" s="156">
        <v>232</v>
      </c>
      <c r="H140" s="101">
        <v>109</v>
      </c>
      <c r="I140" s="107">
        <v>0.46982758620689657</v>
      </c>
      <c r="J140" s="101">
        <v>82</v>
      </c>
      <c r="K140" s="101">
        <v>57</v>
      </c>
      <c r="L140" s="107">
        <v>0.69512195121951215</v>
      </c>
      <c r="M140" s="101">
        <v>83</v>
      </c>
      <c r="N140" s="101">
        <v>64</v>
      </c>
      <c r="O140" s="107">
        <v>0.77108433734939763</v>
      </c>
      <c r="P140" s="101">
        <v>193</v>
      </c>
      <c r="Q140" s="101">
        <v>172</v>
      </c>
      <c r="R140" s="107">
        <v>0.89119170984455953</v>
      </c>
      <c r="S140" s="101">
        <v>115</v>
      </c>
      <c r="T140" s="101">
        <v>115</v>
      </c>
      <c r="U140" s="107">
        <v>1</v>
      </c>
      <c r="V140" s="105">
        <v>569</v>
      </c>
      <c r="W140" s="101">
        <v>526</v>
      </c>
      <c r="X140" s="107">
        <v>0.92442882249560632</v>
      </c>
      <c r="Y140" s="101">
        <v>1011</v>
      </c>
      <c r="Z140" s="101">
        <v>940</v>
      </c>
      <c r="AA140" s="107">
        <v>0.92977250247279919</v>
      </c>
      <c r="AB140" s="105">
        <v>263</v>
      </c>
      <c r="AC140" s="101">
        <v>226</v>
      </c>
      <c r="AD140" s="107">
        <v>0.85931558935361219</v>
      </c>
      <c r="AE140" s="101">
        <v>138</v>
      </c>
      <c r="AF140" s="101">
        <v>97</v>
      </c>
      <c r="AG140" s="107">
        <v>0.70289855072463769</v>
      </c>
      <c r="AH140" s="101">
        <v>77</v>
      </c>
      <c r="AI140" s="101">
        <v>43</v>
      </c>
      <c r="AJ140" s="107">
        <v>0.55844155844155841</v>
      </c>
      <c r="AK140" s="101">
        <v>308</v>
      </c>
      <c r="AL140" s="101">
        <v>125</v>
      </c>
      <c r="AM140" s="107">
        <v>0.40584415584415584</v>
      </c>
      <c r="AN140" s="101">
        <v>154</v>
      </c>
      <c r="AO140" s="101">
        <v>33</v>
      </c>
      <c r="AP140" s="107">
        <v>0.21428571428571427</v>
      </c>
      <c r="AQ140" s="101">
        <v>221</v>
      </c>
      <c r="AR140" s="101">
        <v>36</v>
      </c>
      <c r="AS140" s="114">
        <v>0.16289592760180996</v>
      </c>
      <c r="AT140" s="115">
        <v>314</v>
      </c>
      <c r="AU140" s="99">
        <v>166</v>
      </c>
      <c r="AV140" s="110">
        <v>0.5286624203821656</v>
      </c>
      <c r="AW140" s="99">
        <v>1971</v>
      </c>
      <c r="AX140" s="99">
        <v>1817</v>
      </c>
      <c r="AY140" s="110">
        <v>0.92186707255200406</v>
      </c>
      <c r="AZ140" s="99">
        <v>478</v>
      </c>
      <c r="BA140" s="99">
        <v>366</v>
      </c>
      <c r="BB140" s="110">
        <v>0.76569037656903771</v>
      </c>
      <c r="BC140" s="99">
        <v>683</v>
      </c>
      <c r="BD140" s="99">
        <v>194</v>
      </c>
      <c r="BE140" s="111">
        <v>0.28404099560761348</v>
      </c>
      <c r="BF140" s="112">
        <v>5.4749340369393142E-2</v>
      </c>
      <c r="BG140" s="110">
        <v>0.59927440633245388</v>
      </c>
      <c r="BH140" s="110">
        <v>0.12071240105540897</v>
      </c>
      <c r="BI140" s="113">
        <v>0.22526385224274406</v>
      </c>
    </row>
    <row r="141" spans="1:61" x14ac:dyDescent="0.2">
      <c r="A141" s="164" t="s">
        <v>141</v>
      </c>
      <c r="B141" s="41">
        <v>41700</v>
      </c>
      <c r="C141" s="41" t="s">
        <v>20</v>
      </c>
      <c r="D141" s="42">
        <v>19</v>
      </c>
      <c r="E141" s="41" t="s">
        <v>544</v>
      </c>
      <c r="F141" s="165">
        <v>3</v>
      </c>
      <c r="G141" s="156">
        <v>71</v>
      </c>
      <c r="H141" s="101">
        <v>44</v>
      </c>
      <c r="I141" s="107">
        <v>0.61971830985915488</v>
      </c>
      <c r="J141" s="101">
        <v>15</v>
      </c>
      <c r="K141" s="101">
        <v>9</v>
      </c>
      <c r="L141" s="107">
        <v>0.6</v>
      </c>
      <c r="M141" s="101">
        <v>20</v>
      </c>
      <c r="N141" s="101">
        <v>20</v>
      </c>
      <c r="O141" s="107">
        <v>1</v>
      </c>
      <c r="P141" s="101">
        <v>25</v>
      </c>
      <c r="Q141" s="101">
        <v>21</v>
      </c>
      <c r="R141" s="107">
        <v>0.84</v>
      </c>
      <c r="S141" s="101">
        <v>54</v>
      </c>
      <c r="T141" s="101">
        <v>48</v>
      </c>
      <c r="U141" s="107">
        <v>0.88888888888888884</v>
      </c>
      <c r="V141" s="105">
        <v>254</v>
      </c>
      <c r="W141" s="101">
        <v>205</v>
      </c>
      <c r="X141" s="107">
        <v>0.80708661417322836</v>
      </c>
      <c r="Y141" s="101">
        <v>208</v>
      </c>
      <c r="Z141" s="101">
        <v>179</v>
      </c>
      <c r="AA141" s="107">
        <v>0.86057692307692313</v>
      </c>
      <c r="AB141" s="105">
        <v>94</v>
      </c>
      <c r="AC141" s="101">
        <v>84</v>
      </c>
      <c r="AD141" s="107">
        <v>0.8936170212765957</v>
      </c>
      <c r="AE141" s="101">
        <v>16</v>
      </c>
      <c r="AF141" s="101">
        <v>13</v>
      </c>
      <c r="AG141" s="107">
        <v>0.8125</v>
      </c>
      <c r="AH141" s="101">
        <v>50</v>
      </c>
      <c r="AI141" s="101">
        <v>24</v>
      </c>
      <c r="AJ141" s="107">
        <v>0.48</v>
      </c>
      <c r="AK141" s="101">
        <v>47</v>
      </c>
      <c r="AL141" s="101">
        <v>33</v>
      </c>
      <c r="AM141" s="107">
        <v>0.7021276595744681</v>
      </c>
      <c r="AN141" s="101">
        <v>20</v>
      </c>
      <c r="AO141" s="101">
        <v>6</v>
      </c>
      <c r="AP141" s="107">
        <v>0.3</v>
      </c>
      <c r="AQ141" s="101">
        <v>73</v>
      </c>
      <c r="AR141" s="101">
        <v>0</v>
      </c>
      <c r="AS141" s="114">
        <v>0</v>
      </c>
      <c r="AT141" s="115">
        <v>86</v>
      </c>
      <c r="AU141" s="99">
        <v>53</v>
      </c>
      <c r="AV141" s="110">
        <v>0.61627906976744184</v>
      </c>
      <c r="AW141" s="99">
        <v>561</v>
      </c>
      <c r="AX141" s="99">
        <v>473</v>
      </c>
      <c r="AY141" s="110">
        <v>0.84313725490196079</v>
      </c>
      <c r="AZ141" s="99">
        <v>160</v>
      </c>
      <c r="BA141" s="99">
        <v>121</v>
      </c>
      <c r="BB141" s="110">
        <v>0.75624999999999998</v>
      </c>
      <c r="BC141" s="99">
        <v>140</v>
      </c>
      <c r="BD141" s="99">
        <v>39</v>
      </c>
      <c r="BE141" s="111">
        <v>0.27857142857142858</v>
      </c>
      <c r="BF141" s="112">
        <v>6.734434561626429E-2</v>
      </c>
      <c r="BG141" s="110">
        <v>0.60101651842439641</v>
      </c>
      <c r="BH141" s="110">
        <v>0.15374841168996187</v>
      </c>
      <c r="BI141" s="113">
        <v>0.17789072426937738</v>
      </c>
    </row>
    <row r="142" spans="1:61" x14ac:dyDescent="0.2">
      <c r="A142" s="164" t="s">
        <v>142</v>
      </c>
      <c r="B142" s="41">
        <v>41860</v>
      </c>
      <c r="C142" s="41" t="s">
        <v>22</v>
      </c>
      <c r="D142" s="42">
        <v>9</v>
      </c>
      <c r="E142" s="41" t="s">
        <v>542</v>
      </c>
      <c r="F142" s="165">
        <v>1</v>
      </c>
      <c r="G142" s="156">
        <v>118</v>
      </c>
      <c r="H142" s="101">
        <v>60</v>
      </c>
      <c r="I142" s="107">
        <v>0.50847457627118642</v>
      </c>
      <c r="J142" s="101">
        <v>7</v>
      </c>
      <c r="K142" s="101">
        <v>7</v>
      </c>
      <c r="L142" s="107">
        <v>1</v>
      </c>
      <c r="M142" s="101">
        <v>41</v>
      </c>
      <c r="N142" s="101">
        <v>36</v>
      </c>
      <c r="O142" s="107">
        <v>0.87804878048780488</v>
      </c>
      <c r="P142" s="101">
        <v>109</v>
      </c>
      <c r="Q142" s="101">
        <v>90</v>
      </c>
      <c r="R142" s="107">
        <v>0.82568807339449546</v>
      </c>
      <c r="S142" s="101">
        <v>22</v>
      </c>
      <c r="T142" s="101">
        <v>22</v>
      </c>
      <c r="U142" s="107">
        <v>1</v>
      </c>
      <c r="V142" s="105">
        <v>97</v>
      </c>
      <c r="W142" s="101">
        <v>97</v>
      </c>
      <c r="X142" s="107">
        <v>1</v>
      </c>
      <c r="Y142" s="101">
        <v>193</v>
      </c>
      <c r="Z142" s="101">
        <v>144</v>
      </c>
      <c r="AA142" s="107">
        <v>0.74611398963730569</v>
      </c>
      <c r="AB142" s="105">
        <v>75</v>
      </c>
      <c r="AC142" s="101">
        <v>39</v>
      </c>
      <c r="AD142" s="107">
        <v>0.52</v>
      </c>
      <c r="AE142" s="101">
        <v>27</v>
      </c>
      <c r="AF142" s="101">
        <v>9</v>
      </c>
      <c r="AG142" s="107">
        <v>0.33333333333333331</v>
      </c>
      <c r="AH142" s="101">
        <v>23</v>
      </c>
      <c r="AI142" s="101">
        <v>19</v>
      </c>
      <c r="AJ142" s="107">
        <v>0.82608695652173914</v>
      </c>
      <c r="AK142" s="101">
        <v>98</v>
      </c>
      <c r="AL142" s="101">
        <v>18</v>
      </c>
      <c r="AM142" s="107">
        <v>0.18367346938775511</v>
      </c>
      <c r="AN142" s="101">
        <v>103</v>
      </c>
      <c r="AO142" s="101">
        <v>21</v>
      </c>
      <c r="AP142" s="107">
        <v>0.20388349514563106</v>
      </c>
      <c r="AQ142" s="101">
        <v>141</v>
      </c>
      <c r="AR142" s="101">
        <v>7</v>
      </c>
      <c r="AS142" s="114">
        <v>4.9645390070921988E-2</v>
      </c>
      <c r="AT142" s="115">
        <v>125</v>
      </c>
      <c r="AU142" s="99">
        <v>67</v>
      </c>
      <c r="AV142" s="110">
        <v>0.53600000000000003</v>
      </c>
      <c r="AW142" s="99">
        <v>462</v>
      </c>
      <c r="AX142" s="99">
        <v>389</v>
      </c>
      <c r="AY142" s="110">
        <v>0.84199134199134196</v>
      </c>
      <c r="AZ142" s="99">
        <v>125</v>
      </c>
      <c r="BA142" s="99">
        <v>67</v>
      </c>
      <c r="BB142" s="110">
        <v>0.53600000000000003</v>
      </c>
      <c r="BC142" s="99">
        <v>342</v>
      </c>
      <c r="BD142" s="99">
        <v>46</v>
      </c>
      <c r="BE142" s="111">
        <v>0.13450292397660818</v>
      </c>
      <c r="BF142" s="112">
        <v>7.7456647398843934E-2</v>
      </c>
      <c r="BG142" s="110">
        <v>0.44971098265895953</v>
      </c>
      <c r="BH142" s="110">
        <v>7.7456647398843934E-2</v>
      </c>
      <c r="BI142" s="113">
        <v>0.39537572254335263</v>
      </c>
    </row>
    <row r="143" spans="1:61" x14ac:dyDescent="0.2">
      <c r="A143" s="164" t="s">
        <v>143</v>
      </c>
      <c r="B143" s="41">
        <v>42020</v>
      </c>
      <c r="C143" s="41" t="s">
        <v>22</v>
      </c>
      <c r="D143" s="42">
        <v>9</v>
      </c>
      <c r="E143" s="41" t="s">
        <v>542</v>
      </c>
      <c r="F143" s="165">
        <v>1</v>
      </c>
      <c r="G143" s="156">
        <v>86</v>
      </c>
      <c r="H143" s="101">
        <v>46</v>
      </c>
      <c r="I143" s="107">
        <v>0.53488372093023251</v>
      </c>
      <c r="J143" s="101">
        <v>23</v>
      </c>
      <c r="K143" s="101">
        <v>20</v>
      </c>
      <c r="L143" s="107">
        <v>0.86956521739130432</v>
      </c>
      <c r="M143" s="101">
        <v>38</v>
      </c>
      <c r="N143" s="101">
        <v>35</v>
      </c>
      <c r="O143" s="107">
        <v>0.92105263157894735</v>
      </c>
      <c r="P143" s="101">
        <v>62</v>
      </c>
      <c r="Q143" s="101">
        <v>50</v>
      </c>
      <c r="R143" s="107">
        <v>0.80645161290322576</v>
      </c>
      <c r="S143" s="101">
        <v>101</v>
      </c>
      <c r="T143" s="101">
        <v>80</v>
      </c>
      <c r="U143" s="107">
        <v>0.79207920792079212</v>
      </c>
      <c r="V143" s="105">
        <v>269</v>
      </c>
      <c r="W143" s="101">
        <v>204</v>
      </c>
      <c r="X143" s="107">
        <v>0.75836431226765799</v>
      </c>
      <c r="Y143" s="101">
        <v>307</v>
      </c>
      <c r="Z143" s="101">
        <v>253</v>
      </c>
      <c r="AA143" s="107">
        <v>0.82410423452768733</v>
      </c>
      <c r="AB143" s="105">
        <v>129</v>
      </c>
      <c r="AC143" s="101">
        <v>96</v>
      </c>
      <c r="AD143" s="107">
        <v>0.7441860465116279</v>
      </c>
      <c r="AE143" s="101">
        <v>63</v>
      </c>
      <c r="AF143" s="101">
        <v>45</v>
      </c>
      <c r="AG143" s="107">
        <v>0.7142857142857143</v>
      </c>
      <c r="AH143" s="101">
        <v>67</v>
      </c>
      <c r="AI143" s="101">
        <v>21</v>
      </c>
      <c r="AJ143" s="107">
        <v>0.31343283582089554</v>
      </c>
      <c r="AK143" s="101">
        <v>55</v>
      </c>
      <c r="AL143" s="101">
        <v>25</v>
      </c>
      <c r="AM143" s="107">
        <v>0.45454545454545453</v>
      </c>
      <c r="AN143" s="101">
        <v>69</v>
      </c>
      <c r="AO143" s="101">
        <v>17</v>
      </c>
      <c r="AP143" s="107">
        <v>0.24637681159420291</v>
      </c>
      <c r="AQ143" s="101">
        <v>100</v>
      </c>
      <c r="AR143" s="101">
        <v>14</v>
      </c>
      <c r="AS143" s="114">
        <v>0.14000000000000001</v>
      </c>
      <c r="AT143" s="115">
        <v>109</v>
      </c>
      <c r="AU143" s="99">
        <v>66</v>
      </c>
      <c r="AV143" s="110">
        <v>0.60550458715596334</v>
      </c>
      <c r="AW143" s="99">
        <v>777</v>
      </c>
      <c r="AX143" s="99">
        <v>622</v>
      </c>
      <c r="AY143" s="110">
        <v>0.80051480051480051</v>
      </c>
      <c r="AZ143" s="99">
        <v>259</v>
      </c>
      <c r="BA143" s="99">
        <v>162</v>
      </c>
      <c r="BB143" s="110">
        <v>0.62548262548262545</v>
      </c>
      <c r="BC143" s="99">
        <v>224</v>
      </c>
      <c r="BD143" s="99">
        <v>56</v>
      </c>
      <c r="BE143" s="111">
        <v>0.25</v>
      </c>
      <c r="BF143" s="112">
        <v>6.1452513966480445E-2</v>
      </c>
      <c r="BG143" s="110">
        <v>0.57914338919925512</v>
      </c>
      <c r="BH143" s="110">
        <v>0.15083798882681565</v>
      </c>
      <c r="BI143" s="113">
        <v>0.20856610800744879</v>
      </c>
    </row>
    <row r="144" spans="1:61" x14ac:dyDescent="0.2">
      <c r="A144" s="164" t="s">
        <v>144</v>
      </c>
      <c r="B144" s="41">
        <v>42260</v>
      </c>
      <c r="C144" s="41" t="s">
        <v>26</v>
      </c>
      <c r="D144" s="42">
        <v>11</v>
      </c>
      <c r="E144" s="41" t="s">
        <v>548</v>
      </c>
      <c r="F144" s="165">
        <v>7</v>
      </c>
      <c r="G144" s="156">
        <v>480</v>
      </c>
      <c r="H144" s="101">
        <v>203</v>
      </c>
      <c r="I144" s="107">
        <v>0.42291666666666666</v>
      </c>
      <c r="J144" s="101">
        <v>149</v>
      </c>
      <c r="K144" s="101">
        <v>131</v>
      </c>
      <c r="L144" s="107">
        <v>0.87919463087248317</v>
      </c>
      <c r="M144" s="101">
        <v>225</v>
      </c>
      <c r="N144" s="101">
        <v>173</v>
      </c>
      <c r="O144" s="107">
        <v>0.76888888888888884</v>
      </c>
      <c r="P144" s="101">
        <v>449</v>
      </c>
      <c r="Q144" s="101">
        <v>301</v>
      </c>
      <c r="R144" s="107">
        <v>0.6703786191536748</v>
      </c>
      <c r="S144" s="101">
        <v>293</v>
      </c>
      <c r="T144" s="101">
        <v>260</v>
      </c>
      <c r="U144" s="107">
        <v>0.88737201365187712</v>
      </c>
      <c r="V144" s="105">
        <v>1396</v>
      </c>
      <c r="W144" s="101">
        <v>1195</v>
      </c>
      <c r="X144" s="107">
        <v>0.85601719197707737</v>
      </c>
      <c r="Y144" s="101">
        <v>1695</v>
      </c>
      <c r="Z144" s="101">
        <v>1479</v>
      </c>
      <c r="AA144" s="107">
        <v>0.87256637168141593</v>
      </c>
      <c r="AB144" s="105">
        <v>501</v>
      </c>
      <c r="AC144" s="101">
        <v>469</v>
      </c>
      <c r="AD144" s="107">
        <v>0.93612774451097802</v>
      </c>
      <c r="AE144" s="101">
        <v>109</v>
      </c>
      <c r="AF144" s="101">
        <v>93</v>
      </c>
      <c r="AG144" s="107">
        <v>0.85321100917431192</v>
      </c>
      <c r="AH144" s="101">
        <v>211</v>
      </c>
      <c r="AI144" s="101">
        <v>91</v>
      </c>
      <c r="AJ144" s="107">
        <v>0.43127962085308058</v>
      </c>
      <c r="AK144" s="101">
        <v>384</v>
      </c>
      <c r="AL144" s="101">
        <v>192</v>
      </c>
      <c r="AM144" s="107">
        <v>0.5</v>
      </c>
      <c r="AN144" s="101">
        <v>180</v>
      </c>
      <c r="AO144" s="101">
        <v>4</v>
      </c>
      <c r="AP144" s="107">
        <v>2.2222222222222223E-2</v>
      </c>
      <c r="AQ144" s="101">
        <v>131</v>
      </c>
      <c r="AR144" s="101">
        <v>0</v>
      </c>
      <c r="AS144" s="114">
        <v>0</v>
      </c>
      <c r="AT144" s="115">
        <v>629</v>
      </c>
      <c r="AU144" s="99">
        <v>334</v>
      </c>
      <c r="AV144" s="110">
        <v>0.53100158982511925</v>
      </c>
      <c r="AW144" s="99">
        <v>4058</v>
      </c>
      <c r="AX144" s="99">
        <v>3408</v>
      </c>
      <c r="AY144" s="110">
        <v>0.83982257269590932</v>
      </c>
      <c r="AZ144" s="99">
        <v>821</v>
      </c>
      <c r="BA144" s="99">
        <v>653</v>
      </c>
      <c r="BB144" s="110">
        <v>0.79537149817295982</v>
      </c>
      <c r="BC144" s="99">
        <v>695</v>
      </c>
      <c r="BD144" s="99">
        <v>196</v>
      </c>
      <c r="BE144" s="111">
        <v>0.28201438848920862</v>
      </c>
      <c r="BF144" s="112">
        <v>6.5618860510805496E-2</v>
      </c>
      <c r="BG144" s="110">
        <v>0.66954813359528487</v>
      </c>
      <c r="BH144" s="110">
        <v>0.12829076620825147</v>
      </c>
      <c r="BI144" s="113">
        <v>0.13654223968565815</v>
      </c>
    </row>
    <row r="145" spans="1:61" x14ac:dyDescent="0.2">
      <c r="A145" s="164" t="s">
        <v>145</v>
      </c>
      <c r="B145" s="41">
        <v>42580</v>
      </c>
      <c r="C145" s="41" t="s">
        <v>22</v>
      </c>
      <c r="D145" s="42">
        <v>9</v>
      </c>
      <c r="E145" s="41" t="s">
        <v>542</v>
      </c>
      <c r="F145" s="165">
        <v>1</v>
      </c>
      <c r="G145" s="156">
        <v>116</v>
      </c>
      <c r="H145" s="101">
        <v>31</v>
      </c>
      <c r="I145" s="107">
        <v>0.26724137931034481</v>
      </c>
      <c r="J145" s="101">
        <v>50</v>
      </c>
      <c r="K145" s="101">
        <v>50</v>
      </c>
      <c r="L145" s="107">
        <v>1</v>
      </c>
      <c r="M145" s="101">
        <v>290</v>
      </c>
      <c r="N145" s="101">
        <v>276</v>
      </c>
      <c r="O145" s="107">
        <v>0.9517241379310345</v>
      </c>
      <c r="P145" s="101">
        <v>244</v>
      </c>
      <c r="Q145" s="101">
        <v>198</v>
      </c>
      <c r="R145" s="107">
        <v>0.81147540983606559</v>
      </c>
      <c r="S145" s="101">
        <v>270</v>
      </c>
      <c r="T145" s="101">
        <v>197</v>
      </c>
      <c r="U145" s="107">
        <v>0.72962962962962963</v>
      </c>
      <c r="V145" s="105">
        <v>657</v>
      </c>
      <c r="W145" s="101">
        <v>607</v>
      </c>
      <c r="X145" s="107">
        <v>0.923896499238965</v>
      </c>
      <c r="Y145" s="101">
        <v>1003</v>
      </c>
      <c r="Z145" s="101">
        <v>883</v>
      </c>
      <c r="AA145" s="107">
        <v>0.88035892323030907</v>
      </c>
      <c r="AB145" s="105">
        <v>499</v>
      </c>
      <c r="AC145" s="101">
        <v>377</v>
      </c>
      <c r="AD145" s="107">
        <v>0.75551102204408815</v>
      </c>
      <c r="AE145" s="101">
        <v>210</v>
      </c>
      <c r="AF145" s="101">
        <v>171</v>
      </c>
      <c r="AG145" s="107">
        <v>0.81428571428571428</v>
      </c>
      <c r="AH145" s="101">
        <v>335</v>
      </c>
      <c r="AI145" s="101">
        <v>190</v>
      </c>
      <c r="AJ145" s="107">
        <v>0.56716417910447758</v>
      </c>
      <c r="AK145" s="101">
        <v>300</v>
      </c>
      <c r="AL145" s="101">
        <v>136</v>
      </c>
      <c r="AM145" s="107">
        <v>0.45333333333333331</v>
      </c>
      <c r="AN145" s="101">
        <v>320</v>
      </c>
      <c r="AO145" s="101">
        <v>46</v>
      </c>
      <c r="AP145" s="107">
        <v>0.14374999999999999</v>
      </c>
      <c r="AQ145" s="101">
        <v>478</v>
      </c>
      <c r="AR145" s="101">
        <v>49</v>
      </c>
      <c r="AS145" s="114">
        <v>0.10251046025104603</v>
      </c>
      <c r="AT145" s="115">
        <v>166</v>
      </c>
      <c r="AU145" s="99">
        <v>81</v>
      </c>
      <c r="AV145" s="110">
        <v>0.48795180722891568</v>
      </c>
      <c r="AW145" s="99">
        <v>2464</v>
      </c>
      <c r="AX145" s="99">
        <v>2161</v>
      </c>
      <c r="AY145" s="110">
        <v>0.87702922077922074</v>
      </c>
      <c r="AZ145" s="99">
        <v>1044</v>
      </c>
      <c r="BA145" s="99">
        <v>738</v>
      </c>
      <c r="BB145" s="110">
        <v>0.7068965517241379</v>
      </c>
      <c r="BC145" s="99">
        <v>1098</v>
      </c>
      <c r="BD145" s="99">
        <v>231</v>
      </c>
      <c r="BE145" s="111">
        <v>0.2103825136612022</v>
      </c>
      <c r="BF145" s="112">
        <v>1.9862677783227072E-2</v>
      </c>
      <c r="BG145" s="110">
        <v>0.52991662579695931</v>
      </c>
      <c r="BH145" s="110">
        <v>0.18097106424717999</v>
      </c>
      <c r="BI145" s="113">
        <v>0.26924963217263365</v>
      </c>
    </row>
    <row r="146" spans="1:61" x14ac:dyDescent="0.2">
      <c r="A146" s="167" t="s">
        <v>146</v>
      </c>
      <c r="B146" s="41">
        <v>42820</v>
      </c>
      <c r="C146" s="41" t="s">
        <v>22</v>
      </c>
      <c r="D146" s="42">
        <v>9</v>
      </c>
      <c r="E146" s="41" t="s">
        <v>542</v>
      </c>
      <c r="F146" s="165">
        <v>1</v>
      </c>
      <c r="G146" s="156">
        <v>0</v>
      </c>
      <c r="H146" s="101">
        <v>0</v>
      </c>
      <c r="I146" s="107"/>
      <c r="J146" s="101">
        <v>0</v>
      </c>
      <c r="K146" s="101">
        <v>0</v>
      </c>
      <c r="L146" s="107"/>
      <c r="M146" s="101">
        <v>0</v>
      </c>
      <c r="N146" s="101">
        <v>0</v>
      </c>
      <c r="O146" s="107"/>
      <c r="P146" s="101">
        <v>0</v>
      </c>
      <c r="Q146" s="101">
        <v>0</v>
      </c>
      <c r="R146" s="107"/>
      <c r="S146" s="101">
        <v>0</v>
      </c>
      <c r="T146" s="101">
        <v>0</v>
      </c>
      <c r="U146" s="107"/>
      <c r="V146" s="105">
        <v>0</v>
      </c>
      <c r="W146" s="101">
        <v>0</v>
      </c>
      <c r="X146" s="107"/>
      <c r="Y146" s="101">
        <v>0</v>
      </c>
      <c r="Z146" s="101">
        <v>0</v>
      </c>
      <c r="AA146" s="107"/>
      <c r="AB146" s="105">
        <v>0</v>
      </c>
      <c r="AC146" s="101">
        <v>0</v>
      </c>
      <c r="AD146" s="107"/>
      <c r="AE146" s="101">
        <v>0</v>
      </c>
      <c r="AF146" s="101">
        <v>0</v>
      </c>
      <c r="AG146" s="107"/>
      <c r="AH146" s="101">
        <v>0</v>
      </c>
      <c r="AI146" s="101">
        <v>0</v>
      </c>
      <c r="AJ146" s="107"/>
      <c r="AK146" s="101">
        <v>0</v>
      </c>
      <c r="AL146" s="101">
        <v>0</v>
      </c>
      <c r="AM146" s="107"/>
      <c r="AN146" s="101">
        <v>0</v>
      </c>
      <c r="AO146" s="101">
        <v>0</v>
      </c>
      <c r="AP146" s="107"/>
      <c r="AQ146" s="101">
        <v>0</v>
      </c>
      <c r="AR146" s="101">
        <v>0</v>
      </c>
      <c r="AS146" s="114"/>
      <c r="AT146" s="115">
        <v>0</v>
      </c>
      <c r="AU146" s="99">
        <v>0</v>
      </c>
      <c r="AV146" s="110"/>
      <c r="AW146" s="99">
        <v>0</v>
      </c>
      <c r="AX146" s="99">
        <v>0</v>
      </c>
      <c r="AY146" s="110"/>
      <c r="AZ146" s="99">
        <v>0</v>
      </c>
      <c r="BA146" s="99">
        <v>0</v>
      </c>
      <c r="BB146" s="110"/>
      <c r="BC146" s="99">
        <v>0</v>
      </c>
      <c r="BD146" s="99">
        <v>0</v>
      </c>
      <c r="BE146" s="111"/>
      <c r="BF146" s="112"/>
      <c r="BG146" s="110"/>
      <c r="BH146" s="110"/>
      <c r="BI146" s="113"/>
    </row>
    <row r="147" spans="1:61" x14ac:dyDescent="0.2">
      <c r="A147" s="164" t="s">
        <v>147</v>
      </c>
      <c r="B147" s="41">
        <v>43220</v>
      </c>
      <c r="C147" s="41" t="s">
        <v>27</v>
      </c>
      <c r="D147" s="42">
        <v>15</v>
      </c>
      <c r="E147" s="41" t="s">
        <v>547</v>
      </c>
      <c r="F147" s="165">
        <v>6</v>
      </c>
      <c r="G147" s="156">
        <v>2038</v>
      </c>
      <c r="H147" s="101">
        <v>1108</v>
      </c>
      <c r="I147" s="107">
        <v>0.54367026496565263</v>
      </c>
      <c r="J147" s="101">
        <v>448</v>
      </c>
      <c r="K147" s="101">
        <v>386</v>
      </c>
      <c r="L147" s="107">
        <v>0.8616071428571429</v>
      </c>
      <c r="M147" s="101">
        <v>658</v>
      </c>
      <c r="N147" s="101">
        <v>636</v>
      </c>
      <c r="O147" s="107">
        <v>0.96656534954407292</v>
      </c>
      <c r="P147" s="101">
        <v>889</v>
      </c>
      <c r="Q147" s="101">
        <v>871</v>
      </c>
      <c r="R147" s="107">
        <v>0.97975253093363335</v>
      </c>
      <c r="S147" s="101">
        <v>1255</v>
      </c>
      <c r="T147" s="101">
        <v>1072</v>
      </c>
      <c r="U147" s="107">
        <v>0.85418326693227087</v>
      </c>
      <c r="V147" s="105">
        <v>3469</v>
      </c>
      <c r="W147" s="101">
        <v>3135</v>
      </c>
      <c r="X147" s="107">
        <v>0.90371865090804271</v>
      </c>
      <c r="Y147" s="101">
        <v>4983</v>
      </c>
      <c r="Z147" s="101">
        <v>4591</v>
      </c>
      <c r="AA147" s="107">
        <v>0.92133253060405373</v>
      </c>
      <c r="AB147" s="105">
        <v>1598</v>
      </c>
      <c r="AC147" s="101">
        <v>1374</v>
      </c>
      <c r="AD147" s="107">
        <v>0.85982478097622028</v>
      </c>
      <c r="AE147" s="101">
        <v>471</v>
      </c>
      <c r="AF147" s="101">
        <v>385</v>
      </c>
      <c r="AG147" s="107">
        <v>0.81740976645435248</v>
      </c>
      <c r="AH147" s="101">
        <v>767</v>
      </c>
      <c r="AI147" s="101">
        <v>464</v>
      </c>
      <c r="AJ147" s="107">
        <v>0.60495436766623212</v>
      </c>
      <c r="AK147" s="101">
        <v>912</v>
      </c>
      <c r="AL147" s="101">
        <v>345</v>
      </c>
      <c r="AM147" s="107">
        <v>0.37828947368421051</v>
      </c>
      <c r="AN147" s="101">
        <v>648</v>
      </c>
      <c r="AO147" s="101">
        <v>140</v>
      </c>
      <c r="AP147" s="107">
        <v>0.21604938271604937</v>
      </c>
      <c r="AQ147" s="101">
        <v>563</v>
      </c>
      <c r="AR147" s="101">
        <v>69</v>
      </c>
      <c r="AS147" s="114">
        <v>0.12255772646536411</v>
      </c>
      <c r="AT147" s="115">
        <v>2486</v>
      </c>
      <c r="AU147" s="99">
        <v>1494</v>
      </c>
      <c r="AV147" s="110">
        <v>0.60096540627514083</v>
      </c>
      <c r="AW147" s="99">
        <v>11254</v>
      </c>
      <c r="AX147" s="99">
        <v>10305</v>
      </c>
      <c r="AY147" s="110">
        <v>0.91567442687044609</v>
      </c>
      <c r="AZ147" s="99">
        <v>2836</v>
      </c>
      <c r="BA147" s="99">
        <v>2223</v>
      </c>
      <c r="BB147" s="110">
        <v>0.78385049365303239</v>
      </c>
      <c r="BC147" s="99">
        <v>2123</v>
      </c>
      <c r="BD147" s="99">
        <v>554</v>
      </c>
      <c r="BE147" s="111">
        <v>0.26095148374941118</v>
      </c>
      <c r="BF147" s="112">
        <v>9.253638897491484E-2</v>
      </c>
      <c r="BG147" s="110">
        <v>0.63827810467637036</v>
      </c>
      <c r="BH147" s="110">
        <v>0.13768968720966243</v>
      </c>
      <c r="BI147" s="113">
        <v>0.13149581913905234</v>
      </c>
    </row>
    <row r="148" spans="1:61" x14ac:dyDescent="0.2">
      <c r="A148" s="164" t="s">
        <v>148</v>
      </c>
      <c r="B148" s="41">
        <v>43380</v>
      </c>
      <c r="C148" s="41" t="s">
        <v>23</v>
      </c>
      <c r="D148" s="42">
        <v>13</v>
      </c>
      <c r="E148" s="41" t="s">
        <v>546</v>
      </c>
      <c r="F148" s="165">
        <v>5</v>
      </c>
      <c r="G148" s="156">
        <v>382</v>
      </c>
      <c r="H148" s="101">
        <v>209</v>
      </c>
      <c r="I148" s="107">
        <v>0.54712041884816753</v>
      </c>
      <c r="J148" s="101">
        <v>177</v>
      </c>
      <c r="K148" s="101">
        <v>164</v>
      </c>
      <c r="L148" s="107">
        <v>0.92655367231638419</v>
      </c>
      <c r="M148" s="101">
        <v>202</v>
      </c>
      <c r="N148" s="101">
        <v>195</v>
      </c>
      <c r="O148" s="107">
        <v>0.96534653465346532</v>
      </c>
      <c r="P148" s="101">
        <v>198</v>
      </c>
      <c r="Q148" s="101">
        <v>185</v>
      </c>
      <c r="R148" s="107">
        <v>0.93434343434343436</v>
      </c>
      <c r="S148" s="101">
        <v>239</v>
      </c>
      <c r="T148" s="101">
        <v>226</v>
      </c>
      <c r="U148" s="107">
        <v>0.94560669456066948</v>
      </c>
      <c r="V148" s="105">
        <v>647</v>
      </c>
      <c r="W148" s="101">
        <v>560</v>
      </c>
      <c r="X148" s="107">
        <v>0.86553323029366303</v>
      </c>
      <c r="Y148" s="101">
        <v>980</v>
      </c>
      <c r="Z148" s="101">
        <v>883</v>
      </c>
      <c r="AA148" s="107">
        <v>0.90102040816326534</v>
      </c>
      <c r="AB148" s="105">
        <v>546</v>
      </c>
      <c r="AC148" s="101">
        <v>494</v>
      </c>
      <c r="AD148" s="107">
        <v>0.90476190476190477</v>
      </c>
      <c r="AE148" s="101">
        <v>89</v>
      </c>
      <c r="AF148" s="101">
        <v>70</v>
      </c>
      <c r="AG148" s="107">
        <v>0.7865168539325843</v>
      </c>
      <c r="AH148" s="101">
        <v>185</v>
      </c>
      <c r="AI148" s="101">
        <v>144</v>
      </c>
      <c r="AJ148" s="107">
        <v>0.77837837837837842</v>
      </c>
      <c r="AK148" s="101">
        <v>255</v>
      </c>
      <c r="AL148" s="101">
        <v>89</v>
      </c>
      <c r="AM148" s="107">
        <v>0.34901960784313724</v>
      </c>
      <c r="AN148" s="101">
        <v>123</v>
      </c>
      <c r="AO148" s="101">
        <v>17</v>
      </c>
      <c r="AP148" s="107">
        <v>0.13821138211382114</v>
      </c>
      <c r="AQ148" s="101">
        <v>200</v>
      </c>
      <c r="AR148" s="101">
        <v>11</v>
      </c>
      <c r="AS148" s="114">
        <v>5.5E-2</v>
      </c>
      <c r="AT148" s="115">
        <v>559</v>
      </c>
      <c r="AU148" s="99">
        <v>373</v>
      </c>
      <c r="AV148" s="110">
        <v>0.66726296958855102</v>
      </c>
      <c r="AW148" s="99">
        <v>2266</v>
      </c>
      <c r="AX148" s="99">
        <v>2049</v>
      </c>
      <c r="AY148" s="110">
        <v>0.90423654015887023</v>
      </c>
      <c r="AZ148" s="99">
        <v>820</v>
      </c>
      <c r="BA148" s="99">
        <v>708</v>
      </c>
      <c r="BB148" s="110">
        <v>0.86341463414634145</v>
      </c>
      <c r="BC148" s="99">
        <v>578</v>
      </c>
      <c r="BD148" s="99">
        <v>117</v>
      </c>
      <c r="BE148" s="111">
        <v>0.20242214532871972</v>
      </c>
      <c r="BF148" s="112">
        <v>0.1005933117583603</v>
      </c>
      <c r="BG148" s="110">
        <v>0.55258899676375406</v>
      </c>
      <c r="BH148" s="110">
        <v>0.19093851132686085</v>
      </c>
      <c r="BI148" s="113">
        <v>0.15587918015102481</v>
      </c>
    </row>
    <row r="149" spans="1:61" x14ac:dyDescent="0.2">
      <c r="A149" s="167" t="s">
        <v>12</v>
      </c>
      <c r="B149" s="41">
        <v>43620</v>
      </c>
      <c r="C149" s="41" t="s">
        <v>28</v>
      </c>
      <c r="D149" s="42">
        <v>7</v>
      </c>
      <c r="E149" s="41" t="s">
        <v>542</v>
      </c>
      <c r="F149" s="165">
        <v>1</v>
      </c>
      <c r="G149" s="156">
        <v>0</v>
      </c>
      <c r="H149" s="101">
        <v>0</v>
      </c>
      <c r="I149" s="107"/>
      <c r="J149" s="101">
        <v>0</v>
      </c>
      <c r="K149" s="101">
        <v>0</v>
      </c>
      <c r="L149" s="107"/>
      <c r="M149" s="101">
        <v>0</v>
      </c>
      <c r="N149" s="101">
        <v>0</v>
      </c>
      <c r="O149" s="107"/>
      <c r="P149" s="101">
        <v>0</v>
      </c>
      <c r="Q149" s="101">
        <v>0</v>
      </c>
      <c r="R149" s="107"/>
      <c r="S149" s="101">
        <v>0</v>
      </c>
      <c r="T149" s="101">
        <v>0</v>
      </c>
      <c r="U149" s="107"/>
      <c r="V149" s="105">
        <v>0</v>
      </c>
      <c r="W149" s="101">
        <v>0</v>
      </c>
      <c r="X149" s="107"/>
      <c r="Y149" s="101">
        <v>0</v>
      </c>
      <c r="Z149" s="101">
        <v>0</v>
      </c>
      <c r="AA149" s="107"/>
      <c r="AB149" s="105">
        <v>0</v>
      </c>
      <c r="AC149" s="101">
        <v>0</v>
      </c>
      <c r="AD149" s="107"/>
      <c r="AE149" s="101">
        <v>0</v>
      </c>
      <c r="AF149" s="101">
        <v>0</v>
      </c>
      <c r="AG149" s="107"/>
      <c r="AH149" s="101">
        <v>0</v>
      </c>
      <c r="AI149" s="101">
        <v>0</v>
      </c>
      <c r="AJ149" s="107"/>
      <c r="AK149" s="101">
        <v>0</v>
      </c>
      <c r="AL149" s="101">
        <v>0</v>
      </c>
      <c r="AM149" s="107"/>
      <c r="AN149" s="101">
        <v>0</v>
      </c>
      <c r="AO149" s="101">
        <v>0</v>
      </c>
      <c r="AP149" s="107"/>
      <c r="AQ149" s="101">
        <v>0</v>
      </c>
      <c r="AR149" s="101">
        <v>0</v>
      </c>
      <c r="AS149" s="114"/>
      <c r="AT149" s="115">
        <v>0</v>
      </c>
      <c r="AU149" s="99">
        <v>0</v>
      </c>
      <c r="AV149" s="110"/>
      <c r="AW149" s="99">
        <v>0</v>
      </c>
      <c r="AX149" s="99">
        <v>0</v>
      </c>
      <c r="AY149" s="110"/>
      <c r="AZ149" s="99">
        <v>0</v>
      </c>
      <c r="BA149" s="99">
        <v>0</v>
      </c>
      <c r="BB149" s="110"/>
      <c r="BC149" s="99">
        <v>0</v>
      </c>
      <c r="BD149" s="99">
        <v>0</v>
      </c>
      <c r="BE149" s="111"/>
      <c r="BF149" s="112"/>
      <c r="BG149" s="110"/>
      <c r="BH149" s="110"/>
      <c r="BI149" s="113"/>
    </row>
    <row r="150" spans="1:61" x14ac:dyDescent="0.2">
      <c r="A150" s="164" t="s">
        <v>149</v>
      </c>
      <c r="B150" s="41">
        <v>44100</v>
      </c>
      <c r="C150" s="41" t="s">
        <v>22</v>
      </c>
      <c r="D150" s="42">
        <v>9</v>
      </c>
      <c r="E150" s="41" t="s">
        <v>542</v>
      </c>
      <c r="F150" s="165">
        <v>1</v>
      </c>
      <c r="G150" s="156">
        <v>0</v>
      </c>
      <c r="H150" s="101">
        <v>0</v>
      </c>
      <c r="I150" s="107"/>
      <c r="J150" s="101">
        <v>4</v>
      </c>
      <c r="K150" s="101">
        <v>0</v>
      </c>
      <c r="L150" s="107">
        <v>0</v>
      </c>
      <c r="M150" s="101">
        <v>31</v>
      </c>
      <c r="N150" s="101">
        <v>31</v>
      </c>
      <c r="O150" s="107">
        <v>1</v>
      </c>
      <c r="P150" s="101">
        <v>8</v>
      </c>
      <c r="Q150" s="101">
        <v>6</v>
      </c>
      <c r="R150" s="107">
        <v>0.75</v>
      </c>
      <c r="S150" s="101">
        <v>25</v>
      </c>
      <c r="T150" s="101">
        <v>23</v>
      </c>
      <c r="U150" s="107">
        <v>0.92</v>
      </c>
      <c r="V150" s="105">
        <v>87</v>
      </c>
      <c r="W150" s="101">
        <v>71</v>
      </c>
      <c r="X150" s="107">
        <v>0.81609195402298851</v>
      </c>
      <c r="Y150" s="101">
        <v>145</v>
      </c>
      <c r="Z150" s="101">
        <v>134</v>
      </c>
      <c r="AA150" s="107">
        <v>0.92413793103448272</v>
      </c>
      <c r="AB150" s="105">
        <v>59</v>
      </c>
      <c r="AC150" s="101">
        <v>46</v>
      </c>
      <c r="AD150" s="107">
        <v>0.77966101694915257</v>
      </c>
      <c r="AE150" s="101">
        <v>8</v>
      </c>
      <c r="AF150" s="101">
        <v>8</v>
      </c>
      <c r="AG150" s="107">
        <v>1</v>
      </c>
      <c r="AH150" s="101">
        <v>9</v>
      </c>
      <c r="AI150" s="101">
        <v>5</v>
      </c>
      <c r="AJ150" s="107">
        <v>0.55555555555555558</v>
      </c>
      <c r="AK150" s="101">
        <v>43</v>
      </c>
      <c r="AL150" s="101">
        <v>16</v>
      </c>
      <c r="AM150" s="107">
        <v>0.37209302325581395</v>
      </c>
      <c r="AN150" s="101">
        <v>28</v>
      </c>
      <c r="AO150" s="101">
        <v>4</v>
      </c>
      <c r="AP150" s="107">
        <v>0.14285714285714285</v>
      </c>
      <c r="AQ150" s="101">
        <v>28</v>
      </c>
      <c r="AR150" s="101">
        <v>7</v>
      </c>
      <c r="AS150" s="114">
        <v>0.25</v>
      </c>
      <c r="AT150" s="115">
        <v>4</v>
      </c>
      <c r="AU150" s="99">
        <v>0</v>
      </c>
      <c r="AV150" s="110">
        <v>0</v>
      </c>
      <c r="AW150" s="99">
        <v>296</v>
      </c>
      <c r="AX150" s="99">
        <v>265</v>
      </c>
      <c r="AY150" s="110">
        <v>0.89527027027027029</v>
      </c>
      <c r="AZ150" s="99">
        <v>76</v>
      </c>
      <c r="BA150" s="99">
        <v>59</v>
      </c>
      <c r="BB150" s="110">
        <v>0.77631578947368418</v>
      </c>
      <c r="BC150" s="99">
        <v>99</v>
      </c>
      <c r="BD150" s="99">
        <v>27</v>
      </c>
      <c r="BE150" s="111">
        <v>0.27272727272727271</v>
      </c>
      <c r="BF150" s="112">
        <v>0</v>
      </c>
      <c r="BG150" s="110">
        <v>0.62647754137115841</v>
      </c>
      <c r="BH150" s="110">
        <v>0.13947990543735225</v>
      </c>
      <c r="BI150" s="113">
        <v>0.23404255319148937</v>
      </c>
    </row>
    <row r="151" spans="1:61" x14ac:dyDescent="0.2">
      <c r="A151" s="164" t="s">
        <v>150</v>
      </c>
      <c r="B151" s="41">
        <v>44260</v>
      </c>
      <c r="C151" s="41" t="s">
        <v>22</v>
      </c>
      <c r="D151" s="42">
        <v>9</v>
      </c>
      <c r="E151" s="41" t="s">
        <v>544</v>
      </c>
      <c r="F151" s="165">
        <v>3</v>
      </c>
      <c r="G151" s="156">
        <v>106</v>
      </c>
      <c r="H151" s="101">
        <v>52</v>
      </c>
      <c r="I151" s="107">
        <v>0.49056603773584906</v>
      </c>
      <c r="J151" s="101">
        <v>24</v>
      </c>
      <c r="K151" s="101">
        <v>17</v>
      </c>
      <c r="L151" s="107">
        <v>0.70833333333333337</v>
      </c>
      <c r="M151" s="101">
        <v>27</v>
      </c>
      <c r="N151" s="101">
        <v>22</v>
      </c>
      <c r="O151" s="107">
        <v>0.81481481481481477</v>
      </c>
      <c r="P151" s="101">
        <v>38</v>
      </c>
      <c r="Q151" s="101">
        <v>31</v>
      </c>
      <c r="R151" s="107">
        <v>0.81578947368421051</v>
      </c>
      <c r="S151" s="101">
        <v>48</v>
      </c>
      <c r="T151" s="101">
        <v>29</v>
      </c>
      <c r="U151" s="107">
        <v>0.60416666666666663</v>
      </c>
      <c r="V151" s="105">
        <v>306</v>
      </c>
      <c r="W151" s="101">
        <v>251</v>
      </c>
      <c r="X151" s="107">
        <v>0.8202614379084967</v>
      </c>
      <c r="Y151" s="101">
        <v>335</v>
      </c>
      <c r="Z151" s="101">
        <v>280</v>
      </c>
      <c r="AA151" s="107">
        <v>0.83582089552238803</v>
      </c>
      <c r="AB151" s="105">
        <v>134</v>
      </c>
      <c r="AC151" s="101">
        <v>113</v>
      </c>
      <c r="AD151" s="107">
        <v>0.84328358208955223</v>
      </c>
      <c r="AE151" s="101">
        <v>82</v>
      </c>
      <c r="AF151" s="101">
        <v>46</v>
      </c>
      <c r="AG151" s="107">
        <v>0.56097560975609762</v>
      </c>
      <c r="AH151" s="101">
        <v>64</v>
      </c>
      <c r="AI151" s="101">
        <v>33</v>
      </c>
      <c r="AJ151" s="107">
        <v>0.515625</v>
      </c>
      <c r="AK151" s="101">
        <v>121</v>
      </c>
      <c r="AL151" s="101">
        <v>58</v>
      </c>
      <c r="AM151" s="107">
        <v>0.47933884297520662</v>
      </c>
      <c r="AN151" s="101">
        <v>101</v>
      </c>
      <c r="AO151" s="101">
        <v>38</v>
      </c>
      <c r="AP151" s="107">
        <v>0.37623762376237624</v>
      </c>
      <c r="AQ151" s="101">
        <v>101</v>
      </c>
      <c r="AR151" s="101">
        <v>4</v>
      </c>
      <c r="AS151" s="114">
        <v>3.9603960396039604E-2</v>
      </c>
      <c r="AT151" s="115">
        <v>130</v>
      </c>
      <c r="AU151" s="99">
        <v>69</v>
      </c>
      <c r="AV151" s="110">
        <v>0.53076923076923077</v>
      </c>
      <c r="AW151" s="99">
        <v>754</v>
      </c>
      <c r="AX151" s="99">
        <v>613</v>
      </c>
      <c r="AY151" s="110">
        <v>0.8129973474801061</v>
      </c>
      <c r="AZ151" s="99">
        <v>280</v>
      </c>
      <c r="BA151" s="99">
        <v>192</v>
      </c>
      <c r="BB151" s="110">
        <v>0.68571428571428572</v>
      </c>
      <c r="BC151" s="99">
        <v>323</v>
      </c>
      <c r="BD151" s="99">
        <v>100</v>
      </c>
      <c r="BE151" s="111">
        <v>0.30959752321981426</v>
      </c>
      <c r="BF151" s="112">
        <v>5.764411027568922E-2</v>
      </c>
      <c r="BG151" s="110">
        <v>0.5121136173767753</v>
      </c>
      <c r="BH151" s="110">
        <v>0.16040100250626566</v>
      </c>
      <c r="BI151" s="113">
        <v>0.26984126984126983</v>
      </c>
    </row>
    <row r="152" spans="1:61" x14ac:dyDescent="0.2">
      <c r="A152" s="164" t="s">
        <v>151</v>
      </c>
      <c r="B152" s="41">
        <v>44580</v>
      </c>
      <c r="C152" s="41" t="s">
        <v>26</v>
      </c>
      <c r="D152" s="42">
        <v>11</v>
      </c>
      <c r="E152" s="41" t="s">
        <v>548</v>
      </c>
      <c r="F152" s="165">
        <v>7</v>
      </c>
      <c r="G152" s="156">
        <v>89</v>
      </c>
      <c r="H152" s="101">
        <v>60</v>
      </c>
      <c r="I152" s="107">
        <v>0.6741573033707865</v>
      </c>
      <c r="J152" s="101">
        <v>7</v>
      </c>
      <c r="K152" s="101">
        <v>7</v>
      </c>
      <c r="L152" s="107">
        <v>1</v>
      </c>
      <c r="M152" s="101">
        <v>40</v>
      </c>
      <c r="N152" s="101">
        <v>21</v>
      </c>
      <c r="O152" s="107">
        <v>0.52500000000000002</v>
      </c>
      <c r="P152" s="101">
        <v>55</v>
      </c>
      <c r="Q152" s="101">
        <v>36</v>
      </c>
      <c r="R152" s="107">
        <v>0.65454545454545454</v>
      </c>
      <c r="S152" s="101">
        <v>109</v>
      </c>
      <c r="T152" s="101">
        <v>103</v>
      </c>
      <c r="U152" s="107">
        <v>0.94495412844036697</v>
      </c>
      <c r="V152" s="105">
        <v>247</v>
      </c>
      <c r="W152" s="101">
        <v>208</v>
      </c>
      <c r="X152" s="107">
        <v>0.84210526315789469</v>
      </c>
      <c r="Y152" s="101">
        <v>261</v>
      </c>
      <c r="Z152" s="101">
        <v>246</v>
      </c>
      <c r="AA152" s="107">
        <v>0.94252873563218387</v>
      </c>
      <c r="AB152" s="105">
        <v>110</v>
      </c>
      <c r="AC152" s="101">
        <v>99</v>
      </c>
      <c r="AD152" s="107">
        <v>0.9</v>
      </c>
      <c r="AE152" s="101">
        <v>51</v>
      </c>
      <c r="AF152" s="101">
        <v>46</v>
      </c>
      <c r="AG152" s="107">
        <v>0.90196078431372551</v>
      </c>
      <c r="AH152" s="101">
        <v>70</v>
      </c>
      <c r="AI152" s="101">
        <v>50</v>
      </c>
      <c r="AJ152" s="107">
        <v>0.7142857142857143</v>
      </c>
      <c r="AK152" s="101">
        <v>69</v>
      </c>
      <c r="AL152" s="101">
        <v>25</v>
      </c>
      <c r="AM152" s="107">
        <v>0.36231884057971014</v>
      </c>
      <c r="AN152" s="101">
        <v>55</v>
      </c>
      <c r="AO152" s="101">
        <v>7</v>
      </c>
      <c r="AP152" s="107">
        <v>0.12727272727272726</v>
      </c>
      <c r="AQ152" s="101">
        <v>82</v>
      </c>
      <c r="AR152" s="101">
        <v>3</v>
      </c>
      <c r="AS152" s="114">
        <v>3.6585365853658534E-2</v>
      </c>
      <c r="AT152" s="115">
        <v>96</v>
      </c>
      <c r="AU152" s="99">
        <v>67</v>
      </c>
      <c r="AV152" s="110">
        <v>0.69791666666666663</v>
      </c>
      <c r="AW152" s="99">
        <v>712</v>
      </c>
      <c r="AX152" s="99">
        <v>614</v>
      </c>
      <c r="AY152" s="110">
        <v>0.86235955056179781</v>
      </c>
      <c r="AZ152" s="99">
        <v>231</v>
      </c>
      <c r="BA152" s="99">
        <v>195</v>
      </c>
      <c r="BB152" s="110">
        <v>0.8441558441558441</v>
      </c>
      <c r="BC152" s="99">
        <v>206</v>
      </c>
      <c r="BD152" s="99">
        <v>35</v>
      </c>
      <c r="BE152" s="111">
        <v>0.16990291262135923</v>
      </c>
      <c r="BF152" s="112">
        <v>6.1922365988909427E-2</v>
      </c>
      <c r="BG152" s="110">
        <v>0.56746765249537889</v>
      </c>
      <c r="BH152" s="110">
        <v>0.18022181146025879</v>
      </c>
      <c r="BI152" s="113">
        <v>0.19038817005545286</v>
      </c>
    </row>
    <row r="153" spans="1:61" x14ac:dyDescent="0.2">
      <c r="A153" s="164" t="s">
        <v>152</v>
      </c>
      <c r="B153" s="41">
        <v>44820</v>
      </c>
      <c r="C153" s="41" t="s">
        <v>29</v>
      </c>
      <c r="D153" s="42">
        <v>17</v>
      </c>
      <c r="E153" s="41" t="s">
        <v>550</v>
      </c>
      <c r="F153" s="165">
        <v>9</v>
      </c>
      <c r="G153" s="156">
        <v>92</v>
      </c>
      <c r="H153" s="101">
        <v>42</v>
      </c>
      <c r="I153" s="107">
        <v>0.45652173913043476</v>
      </c>
      <c r="J153" s="101">
        <v>132</v>
      </c>
      <c r="K153" s="101">
        <v>128</v>
      </c>
      <c r="L153" s="107">
        <v>0.96969696969696972</v>
      </c>
      <c r="M153" s="101">
        <v>104</v>
      </c>
      <c r="N153" s="101">
        <v>99</v>
      </c>
      <c r="O153" s="107">
        <v>0.95192307692307687</v>
      </c>
      <c r="P153" s="101">
        <v>109</v>
      </c>
      <c r="Q153" s="101">
        <v>99</v>
      </c>
      <c r="R153" s="107">
        <v>0.90825688073394495</v>
      </c>
      <c r="S153" s="101">
        <v>63</v>
      </c>
      <c r="T153" s="101">
        <v>55</v>
      </c>
      <c r="U153" s="107">
        <v>0.87301587301587302</v>
      </c>
      <c r="V153" s="105">
        <v>380</v>
      </c>
      <c r="W153" s="101">
        <v>300</v>
      </c>
      <c r="X153" s="107">
        <v>0.78947368421052633</v>
      </c>
      <c r="Y153" s="101">
        <v>284</v>
      </c>
      <c r="Z153" s="101">
        <v>253</v>
      </c>
      <c r="AA153" s="107">
        <v>0.89084507042253525</v>
      </c>
      <c r="AB153" s="105">
        <v>162</v>
      </c>
      <c r="AC153" s="101">
        <v>135</v>
      </c>
      <c r="AD153" s="107">
        <v>0.83333333333333337</v>
      </c>
      <c r="AE153" s="101">
        <v>64</v>
      </c>
      <c r="AF153" s="101">
        <v>47</v>
      </c>
      <c r="AG153" s="107">
        <v>0.734375</v>
      </c>
      <c r="AH153" s="101">
        <v>37</v>
      </c>
      <c r="AI153" s="101">
        <v>22</v>
      </c>
      <c r="AJ153" s="107">
        <v>0.59459459459459463</v>
      </c>
      <c r="AK153" s="101">
        <v>82</v>
      </c>
      <c r="AL153" s="101">
        <v>42</v>
      </c>
      <c r="AM153" s="107">
        <v>0.51219512195121952</v>
      </c>
      <c r="AN153" s="101">
        <v>18</v>
      </c>
      <c r="AO153" s="101">
        <v>7</v>
      </c>
      <c r="AP153" s="107">
        <v>0.3888888888888889</v>
      </c>
      <c r="AQ153" s="101">
        <v>51</v>
      </c>
      <c r="AR153" s="101">
        <v>0</v>
      </c>
      <c r="AS153" s="114">
        <v>0</v>
      </c>
      <c r="AT153" s="115">
        <v>224</v>
      </c>
      <c r="AU153" s="99">
        <v>170</v>
      </c>
      <c r="AV153" s="110">
        <v>0.7589285714285714</v>
      </c>
      <c r="AW153" s="99">
        <v>940</v>
      </c>
      <c r="AX153" s="99">
        <v>806</v>
      </c>
      <c r="AY153" s="110">
        <v>0.85744680851063826</v>
      </c>
      <c r="AZ153" s="99">
        <v>263</v>
      </c>
      <c r="BA153" s="99">
        <v>204</v>
      </c>
      <c r="BB153" s="110">
        <v>0.7756653992395437</v>
      </c>
      <c r="BC153" s="99">
        <v>151</v>
      </c>
      <c r="BD153" s="99">
        <v>49</v>
      </c>
      <c r="BE153" s="111">
        <v>0.32450331125827814</v>
      </c>
      <c r="BF153" s="112">
        <v>0.12772351615326821</v>
      </c>
      <c r="BG153" s="110">
        <v>0.6055597295266717</v>
      </c>
      <c r="BH153" s="110">
        <v>0.15326821938392185</v>
      </c>
      <c r="BI153" s="113">
        <v>0.11344853493613824</v>
      </c>
    </row>
    <row r="154" spans="1:61" x14ac:dyDescent="0.2">
      <c r="A154" s="164" t="s">
        <v>153</v>
      </c>
      <c r="B154" s="41">
        <v>45060</v>
      </c>
      <c r="C154" s="41" t="s">
        <v>21</v>
      </c>
      <c r="D154" s="42">
        <v>3</v>
      </c>
      <c r="E154" s="41" t="s">
        <v>542</v>
      </c>
      <c r="F154" s="165">
        <v>1</v>
      </c>
      <c r="G154" s="156">
        <v>105</v>
      </c>
      <c r="H154" s="101">
        <v>53</v>
      </c>
      <c r="I154" s="107">
        <v>0.50476190476190474</v>
      </c>
      <c r="J154" s="101">
        <v>0</v>
      </c>
      <c r="K154" s="101">
        <v>0</v>
      </c>
      <c r="L154" s="107"/>
      <c r="M154" s="101">
        <v>48</v>
      </c>
      <c r="N154" s="101">
        <v>45</v>
      </c>
      <c r="O154" s="107">
        <v>0.9375</v>
      </c>
      <c r="P154" s="101">
        <v>77</v>
      </c>
      <c r="Q154" s="101">
        <v>48</v>
      </c>
      <c r="R154" s="107">
        <v>0.62337662337662336</v>
      </c>
      <c r="S154" s="101">
        <v>95</v>
      </c>
      <c r="T154" s="101">
        <v>94</v>
      </c>
      <c r="U154" s="107">
        <v>0.98947368421052628</v>
      </c>
      <c r="V154" s="105">
        <v>398</v>
      </c>
      <c r="W154" s="101">
        <v>343</v>
      </c>
      <c r="X154" s="107">
        <v>0.86180904522613067</v>
      </c>
      <c r="Y154" s="101">
        <v>542</v>
      </c>
      <c r="Z154" s="101">
        <v>427</v>
      </c>
      <c r="AA154" s="107">
        <v>0.78782287822878228</v>
      </c>
      <c r="AB154" s="105">
        <v>226</v>
      </c>
      <c r="AC154" s="101">
        <v>183</v>
      </c>
      <c r="AD154" s="107">
        <v>0.80973451327433632</v>
      </c>
      <c r="AE154" s="101">
        <v>104</v>
      </c>
      <c r="AF154" s="101">
        <v>75</v>
      </c>
      <c r="AG154" s="107">
        <v>0.72115384615384615</v>
      </c>
      <c r="AH154" s="101">
        <v>95</v>
      </c>
      <c r="AI154" s="101">
        <v>65</v>
      </c>
      <c r="AJ154" s="107">
        <v>0.68421052631578949</v>
      </c>
      <c r="AK154" s="101">
        <v>149</v>
      </c>
      <c r="AL154" s="101">
        <v>19</v>
      </c>
      <c r="AM154" s="107">
        <v>0.12751677852348994</v>
      </c>
      <c r="AN154" s="101">
        <v>124</v>
      </c>
      <c r="AO154" s="101">
        <v>12</v>
      </c>
      <c r="AP154" s="107">
        <v>9.6774193548387094E-2</v>
      </c>
      <c r="AQ154" s="101">
        <v>194</v>
      </c>
      <c r="AR154" s="101">
        <v>6</v>
      </c>
      <c r="AS154" s="114">
        <v>3.0927835051546393E-2</v>
      </c>
      <c r="AT154" s="115">
        <v>105</v>
      </c>
      <c r="AU154" s="99">
        <v>53</v>
      </c>
      <c r="AV154" s="110">
        <v>0.50476190476190474</v>
      </c>
      <c r="AW154" s="99">
        <v>1160</v>
      </c>
      <c r="AX154" s="99">
        <v>957</v>
      </c>
      <c r="AY154" s="110">
        <v>0.82499999999999996</v>
      </c>
      <c r="AZ154" s="99">
        <v>425</v>
      </c>
      <c r="BA154" s="99">
        <v>323</v>
      </c>
      <c r="BB154" s="110">
        <v>0.76</v>
      </c>
      <c r="BC154" s="99">
        <v>467</v>
      </c>
      <c r="BD154" s="99">
        <v>37</v>
      </c>
      <c r="BE154" s="111">
        <v>7.922912205567452E-2</v>
      </c>
      <c r="BF154" s="112">
        <v>2.9444444444444443E-2</v>
      </c>
      <c r="BG154" s="110">
        <v>0.53166666666666662</v>
      </c>
      <c r="BH154" s="110">
        <v>0.17944444444444443</v>
      </c>
      <c r="BI154" s="113">
        <v>0.25944444444444442</v>
      </c>
    </row>
    <row r="155" spans="1:61" x14ac:dyDescent="0.2">
      <c r="A155" s="164" t="s">
        <v>261</v>
      </c>
      <c r="B155" s="41">
        <v>45140</v>
      </c>
      <c r="C155" s="41" t="s">
        <v>26</v>
      </c>
      <c r="D155" s="42">
        <v>11</v>
      </c>
      <c r="E155" s="41" t="s">
        <v>547</v>
      </c>
      <c r="F155" s="165">
        <v>6</v>
      </c>
      <c r="G155" s="156">
        <v>5668</v>
      </c>
      <c r="H155" s="101">
        <v>2903</v>
      </c>
      <c r="I155" s="107">
        <v>0.5121736062103035</v>
      </c>
      <c r="J155" s="101">
        <v>3601</v>
      </c>
      <c r="K155" s="101">
        <v>2771</v>
      </c>
      <c r="L155" s="107">
        <v>0.76950846986948074</v>
      </c>
      <c r="M155" s="101">
        <v>5042</v>
      </c>
      <c r="N155" s="101">
        <v>4292</v>
      </c>
      <c r="O155" s="107">
        <v>0.85124950416501388</v>
      </c>
      <c r="P155" s="101">
        <v>9523</v>
      </c>
      <c r="Q155" s="101">
        <v>8348</v>
      </c>
      <c r="R155" s="107">
        <v>0.87661451223353981</v>
      </c>
      <c r="S155" s="101">
        <v>7859</v>
      </c>
      <c r="T155" s="101">
        <v>6850</v>
      </c>
      <c r="U155" s="107">
        <v>0.871612164397506</v>
      </c>
      <c r="V155" s="105">
        <v>15527</v>
      </c>
      <c r="W155" s="101">
        <v>13376</v>
      </c>
      <c r="X155" s="107">
        <v>0.86146712178785345</v>
      </c>
      <c r="Y155" s="101">
        <v>15515</v>
      </c>
      <c r="Z155" s="101">
        <v>13040</v>
      </c>
      <c r="AA155" s="107">
        <v>0.84047695778279086</v>
      </c>
      <c r="AB155" s="105">
        <v>6825</v>
      </c>
      <c r="AC155" s="101">
        <v>5120</v>
      </c>
      <c r="AD155" s="107">
        <v>0.75018315018315018</v>
      </c>
      <c r="AE155" s="101">
        <v>2373</v>
      </c>
      <c r="AF155" s="101">
        <v>1658</v>
      </c>
      <c r="AG155" s="107">
        <v>0.69869363674673413</v>
      </c>
      <c r="AH155" s="101">
        <v>3399</v>
      </c>
      <c r="AI155" s="101">
        <v>1959</v>
      </c>
      <c r="AJ155" s="107">
        <v>0.57634598411297444</v>
      </c>
      <c r="AK155" s="101">
        <v>3696</v>
      </c>
      <c r="AL155" s="101">
        <v>1224</v>
      </c>
      <c r="AM155" s="107">
        <v>0.33116883116883117</v>
      </c>
      <c r="AN155" s="101">
        <v>3109</v>
      </c>
      <c r="AO155" s="101">
        <v>769</v>
      </c>
      <c r="AP155" s="107">
        <v>0.24734641363782567</v>
      </c>
      <c r="AQ155" s="101">
        <v>6369</v>
      </c>
      <c r="AR155" s="101">
        <v>292</v>
      </c>
      <c r="AS155" s="114">
        <v>4.5847071753807506E-2</v>
      </c>
      <c r="AT155" s="115">
        <v>9269</v>
      </c>
      <c r="AU155" s="99">
        <v>5674</v>
      </c>
      <c r="AV155" s="110">
        <v>0.61214802028266269</v>
      </c>
      <c r="AW155" s="99">
        <v>53466</v>
      </c>
      <c r="AX155" s="99">
        <v>45906</v>
      </c>
      <c r="AY155" s="110">
        <v>0.85860172820109981</v>
      </c>
      <c r="AZ155" s="99">
        <v>12597</v>
      </c>
      <c r="BA155" s="99">
        <v>8737</v>
      </c>
      <c r="BB155" s="110">
        <v>0.69357783599269662</v>
      </c>
      <c r="BC155" s="99">
        <v>13174</v>
      </c>
      <c r="BD155" s="99">
        <v>2285</v>
      </c>
      <c r="BE155" s="111">
        <v>0.17344770001518142</v>
      </c>
      <c r="BF155" s="112">
        <v>7.7206732797213268E-2</v>
      </c>
      <c r="BG155" s="110">
        <v>0.62464791607135572</v>
      </c>
      <c r="BH155" s="110">
        <v>0.11888530568368916</v>
      </c>
      <c r="BI155" s="113">
        <v>0.17926004544774191</v>
      </c>
    </row>
    <row r="156" spans="1:61" x14ac:dyDescent="0.2">
      <c r="A156" s="164" t="s">
        <v>154</v>
      </c>
      <c r="B156" s="41">
        <v>45460</v>
      </c>
      <c r="C156" s="41" t="s">
        <v>24</v>
      </c>
      <c r="D156" s="42">
        <v>5</v>
      </c>
      <c r="E156" s="41" t="s">
        <v>545</v>
      </c>
      <c r="F156" s="165">
        <v>4</v>
      </c>
      <c r="G156" s="156">
        <v>112</v>
      </c>
      <c r="H156" s="101">
        <v>47</v>
      </c>
      <c r="I156" s="107">
        <v>0.41964285714285715</v>
      </c>
      <c r="J156" s="101">
        <v>57</v>
      </c>
      <c r="K156" s="101">
        <v>48</v>
      </c>
      <c r="L156" s="107">
        <v>0.84210526315789469</v>
      </c>
      <c r="M156" s="101">
        <v>7</v>
      </c>
      <c r="N156" s="101">
        <v>7</v>
      </c>
      <c r="O156" s="107">
        <v>1</v>
      </c>
      <c r="P156" s="101">
        <v>145</v>
      </c>
      <c r="Q156" s="101">
        <v>128</v>
      </c>
      <c r="R156" s="107">
        <v>0.88275862068965516</v>
      </c>
      <c r="S156" s="101">
        <v>43</v>
      </c>
      <c r="T156" s="101">
        <v>43</v>
      </c>
      <c r="U156" s="107">
        <v>1</v>
      </c>
      <c r="V156" s="105">
        <v>311</v>
      </c>
      <c r="W156" s="101">
        <v>294</v>
      </c>
      <c r="X156" s="107">
        <v>0.94533762057877813</v>
      </c>
      <c r="Y156" s="101">
        <v>307</v>
      </c>
      <c r="Z156" s="101">
        <v>286</v>
      </c>
      <c r="AA156" s="107">
        <v>0.9315960912052117</v>
      </c>
      <c r="AB156" s="105">
        <v>233</v>
      </c>
      <c r="AC156" s="101">
        <v>188</v>
      </c>
      <c r="AD156" s="107">
        <v>0.80686695278969955</v>
      </c>
      <c r="AE156" s="101">
        <v>64</v>
      </c>
      <c r="AF156" s="101">
        <v>52</v>
      </c>
      <c r="AG156" s="107">
        <v>0.8125</v>
      </c>
      <c r="AH156" s="101">
        <v>54</v>
      </c>
      <c r="AI156" s="101">
        <v>50</v>
      </c>
      <c r="AJ156" s="107">
        <v>0.92592592592592593</v>
      </c>
      <c r="AK156" s="101">
        <v>86</v>
      </c>
      <c r="AL156" s="101">
        <v>39</v>
      </c>
      <c r="AM156" s="107">
        <v>0.45348837209302323</v>
      </c>
      <c r="AN156" s="101">
        <v>96</v>
      </c>
      <c r="AO156" s="101">
        <v>16</v>
      </c>
      <c r="AP156" s="107">
        <v>0.16666666666666666</v>
      </c>
      <c r="AQ156" s="101">
        <v>139</v>
      </c>
      <c r="AR156" s="101">
        <v>18</v>
      </c>
      <c r="AS156" s="114">
        <v>0.12949640287769784</v>
      </c>
      <c r="AT156" s="115">
        <v>169</v>
      </c>
      <c r="AU156" s="99">
        <v>95</v>
      </c>
      <c r="AV156" s="110">
        <v>0.56213017751479288</v>
      </c>
      <c r="AW156" s="99">
        <v>813</v>
      </c>
      <c r="AX156" s="99">
        <v>758</v>
      </c>
      <c r="AY156" s="110">
        <v>0.93234932349323496</v>
      </c>
      <c r="AZ156" s="99">
        <v>351</v>
      </c>
      <c r="BA156" s="99">
        <v>290</v>
      </c>
      <c r="BB156" s="110">
        <v>0.8262108262108262</v>
      </c>
      <c r="BC156" s="99">
        <v>321</v>
      </c>
      <c r="BD156" s="99">
        <v>73</v>
      </c>
      <c r="BE156" s="111">
        <v>0.22741433021806853</v>
      </c>
      <c r="BF156" s="112">
        <v>6.4890710382513664E-2</v>
      </c>
      <c r="BG156" s="110">
        <v>0.51775956284153002</v>
      </c>
      <c r="BH156" s="110">
        <v>0.19808743169398907</v>
      </c>
      <c r="BI156" s="113">
        <v>0.21926229508196721</v>
      </c>
    </row>
    <row r="157" spans="1:61" x14ac:dyDescent="0.2">
      <c r="A157" s="164" t="s">
        <v>155</v>
      </c>
      <c r="B157" s="41">
        <v>45700</v>
      </c>
      <c r="C157" s="41" t="s">
        <v>24</v>
      </c>
      <c r="D157" s="42">
        <v>5</v>
      </c>
      <c r="E157" s="41" t="s">
        <v>545</v>
      </c>
      <c r="F157" s="165">
        <v>4</v>
      </c>
      <c r="G157" s="156">
        <v>44</v>
      </c>
      <c r="H157" s="101">
        <v>11</v>
      </c>
      <c r="I157" s="107">
        <v>0.25</v>
      </c>
      <c r="J157" s="101">
        <v>2</v>
      </c>
      <c r="K157" s="101">
        <v>2</v>
      </c>
      <c r="L157" s="107">
        <v>1</v>
      </c>
      <c r="M157" s="101">
        <v>0</v>
      </c>
      <c r="N157" s="101">
        <v>0</v>
      </c>
      <c r="O157" s="107"/>
      <c r="P157" s="101">
        <v>35</v>
      </c>
      <c r="Q157" s="101">
        <v>35</v>
      </c>
      <c r="R157" s="107">
        <v>1</v>
      </c>
      <c r="S157" s="101">
        <v>37</v>
      </c>
      <c r="T157" s="101">
        <v>26</v>
      </c>
      <c r="U157" s="107">
        <v>0.70270270270270274</v>
      </c>
      <c r="V157" s="105">
        <v>153</v>
      </c>
      <c r="W157" s="101">
        <v>136</v>
      </c>
      <c r="X157" s="107">
        <v>0.88888888888888884</v>
      </c>
      <c r="Y157" s="101">
        <v>179</v>
      </c>
      <c r="Z157" s="101">
        <v>166</v>
      </c>
      <c r="AA157" s="107">
        <v>0.92737430167597767</v>
      </c>
      <c r="AB157" s="105">
        <v>61</v>
      </c>
      <c r="AC157" s="101">
        <v>23</v>
      </c>
      <c r="AD157" s="107">
        <v>0.37704918032786883</v>
      </c>
      <c r="AE157" s="101">
        <v>16</v>
      </c>
      <c r="AF157" s="101">
        <v>10</v>
      </c>
      <c r="AG157" s="107">
        <v>0.625</v>
      </c>
      <c r="AH157" s="101">
        <v>28</v>
      </c>
      <c r="AI157" s="101">
        <v>8</v>
      </c>
      <c r="AJ157" s="107">
        <v>0.2857142857142857</v>
      </c>
      <c r="AK157" s="101">
        <v>65</v>
      </c>
      <c r="AL157" s="101">
        <v>14</v>
      </c>
      <c r="AM157" s="107">
        <v>0.2153846153846154</v>
      </c>
      <c r="AN157" s="101">
        <v>45</v>
      </c>
      <c r="AO157" s="101">
        <v>14</v>
      </c>
      <c r="AP157" s="107">
        <v>0.31111111111111112</v>
      </c>
      <c r="AQ157" s="101">
        <v>47</v>
      </c>
      <c r="AR157" s="101">
        <v>0</v>
      </c>
      <c r="AS157" s="114">
        <v>0</v>
      </c>
      <c r="AT157" s="115">
        <v>46</v>
      </c>
      <c r="AU157" s="99">
        <v>13</v>
      </c>
      <c r="AV157" s="110">
        <v>0.28260869565217389</v>
      </c>
      <c r="AW157" s="99">
        <v>404</v>
      </c>
      <c r="AX157" s="99">
        <v>363</v>
      </c>
      <c r="AY157" s="110">
        <v>0.89851485148514854</v>
      </c>
      <c r="AZ157" s="99">
        <v>105</v>
      </c>
      <c r="BA157" s="99">
        <v>41</v>
      </c>
      <c r="BB157" s="110">
        <v>0.39047619047619048</v>
      </c>
      <c r="BC157" s="99">
        <v>157</v>
      </c>
      <c r="BD157" s="99">
        <v>28</v>
      </c>
      <c r="BE157" s="111">
        <v>0.17834394904458598</v>
      </c>
      <c r="BF157" s="112">
        <v>2.2648083623693381E-2</v>
      </c>
      <c r="BG157" s="110">
        <v>0.63240418118466901</v>
      </c>
      <c r="BH157" s="110">
        <v>7.1428571428571425E-2</v>
      </c>
      <c r="BI157" s="113">
        <v>0.27351916376306618</v>
      </c>
    </row>
    <row r="158" spans="1:61" x14ac:dyDescent="0.2">
      <c r="A158" s="167" t="s">
        <v>13</v>
      </c>
      <c r="B158" s="41">
        <v>46020</v>
      </c>
      <c r="C158" s="41" t="s">
        <v>28</v>
      </c>
      <c r="D158" s="42">
        <v>7</v>
      </c>
      <c r="E158" s="41" t="s">
        <v>542</v>
      </c>
      <c r="F158" s="165">
        <v>1</v>
      </c>
      <c r="G158" s="156">
        <v>0</v>
      </c>
      <c r="H158" s="101">
        <v>0</v>
      </c>
      <c r="I158" s="107"/>
      <c r="J158" s="101">
        <v>0</v>
      </c>
      <c r="K158" s="101">
        <v>0</v>
      </c>
      <c r="L158" s="107"/>
      <c r="M158" s="101">
        <v>0</v>
      </c>
      <c r="N158" s="101">
        <v>0</v>
      </c>
      <c r="O158" s="107"/>
      <c r="P158" s="101">
        <v>0</v>
      </c>
      <c r="Q158" s="101">
        <v>0</v>
      </c>
      <c r="R158" s="107"/>
      <c r="S158" s="101">
        <v>0</v>
      </c>
      <c r="T158" s="101">
        <v>0</v>
      </c>
      <c r="U158" s="107"/>
      <c r="V158" s="105">
        <v>0</v>
      </c>
      <c r="W158" s="101">
        <v>0</v>
      </c>
      <c r="X158" s="107"/>
      <c r="Y158" s="101">
        <v>0</v>
      </c>
      <c r="Z158" s="101">
        <v>0</v>
      </c>
      <c r="AA158" s="107"/>
      <c r="AB158" s="105">
        <v>0</v>
      </c>
      <c r="AC158" s="101">
        <v>0</v>
      </c>
      <c r="AD158" s="107"/>
      <c r="AE158" s="101">
        <v>0</v>
      </c>
      <c r="AF158" s="101">
        <v>0</v>
      </c>
      <c r="AG158" s="107"/>
      <c r="AH158" s="101">
        <v>0</v>
      </c>
      <c r="AI158" s="101">
        <v>0</v>
      </c>
      <c r="AJ158" s="107"/>
      <c r="AK158" s="101">
        <v>0</v>
      </c>
      <c r="AL158" s="101">
        <v>0</v>
      </c>
      <c r="AM158" s="107"/>
      <c r="AN158" s="101">
        <v>0</v>
      </c>
      <c r="AO158" s="101">
        <v>0</v>
      </c>
      <c r="AP158" s="107"/>
      <c r="AQ158" s="101">
        <v>0</v>
      </c>
      <c r="AR158" s="101">
        <v>0</v>
      </c>
      <c r="AS158" s="114"/>
      <c r="AT158" s="115">
        <v>0</v>
      </c>
      <c r="AU158" s="99">
        <v>0</v>
      </c>
      <c r="AV158" s="110"/>
      <c r="AW158" s="99">
        <v>0</v>
      </c>
      <c r="AX158" s="99">
        <v>0</v>
      </c>
      <c r="AY158" s="110"/>
      <c r="AZ158" s="99">
        <v>0</v>
      </c>
      <c r="BA158" s="99">
        <v>0</v>
      </c>
      <c r="BB158" s="110"/>
      <c r="BC158" s="99">
        <v>0</v>
      </c>
      <c r="BD158" s="99">
        <v>0</v>
      </c>
      <c r="BE158" s="111"/>
      <c r="BF158" s="112"/>
      <c r="BG158" s="110"/>
      <c r="BH158" s="110"/>
      <c r="BI158" s="113"/>
    </row>
    <row r="159" spans="1:61" x14ac:dyDescent="0.2">
      <c r="A159" s="164" t="s">
        <v>156</v>
      </c>
      <c r="B159" s="41">
        <v>46260</v>
      </c>
      <c r="C159" s="41" t="s">
        <v>26</v>
      </c>
      <c r="D159" s="42">
        <v>11</v>
      </c>
      <c r="E159" s="41" t="s">
        <v>548</v>
      </c>
      <c r="F159" s="165">
        <v>7</v>
      </c>
      <c r="G159" s="156">
        <v>59</v>
      </c>
      <c r="H159" s="101">
        <v>28</v>
      </c>
      <c r="I159" s="107">
        <v>0.47457627118644069</v>
      </c>
      <c r="J159" s="101">
        <v>36</v>
      </c>
      <c r="K159" s="101">
        <v>20</v>
      </c>
      <c r="L159" s="107">
        <v>0.55555555555555558</v>
      </c>
      <c r="M159" s="101">
        <v>46</v>
      </c>
      <c r="N159" s="101">
        <v>20</v>
      </c>
      <c r="O159" s="107">
        <v>0.43478260869565216</v>
      </c>
      <c r="P159" s="101">
        <v>29</v>
      </c>
      <c r="Q159" s="101">
        <v>25</v>
      </c>
      <c r="R159" s="107">
        <v>0.86206896551724133</v>
      </c>
      <c r="S159" s="101">
        <v>60</v>
      </c>
      <c r="T159" s="101">
        <v>51</v>
      </c>
      <c r="U159" s="107">
        <v>0.85</v>
      </c>
      <c r="V159" s="105">
        <v>204</v>
      </c>
      <c r="W159" s="101">
        <v>167</v>
      </c>
      <c r="X159" s="107">
        <v>0.81862745098039214</v>
      </c>
      <c r="Y159" s="101">
        <v>312</v>
      </c>
      <c r="Z159" s="101">
        <v>265</v>
      </c>
      <c r="AA159" s="107">
        <v>0.84935897435897434</v>
      </c>
      <c r="AB159" s="105">
        <v>99</v>
      </c>
      <c r="AC159" s="101">
        <v>84</v>
      </c>
      <c r="AD159" s="107">
        <v>0.84848484848484851</v>
      </c>
      <c r="AE159" s="101">
        <v>44</v>
      </c>
      <c r="AF159" s="101">
        <v>21</v>
      </c>
      <c r="AG159" s="107">
        <v>0.47727272727272729</v>
      </c>
      <c r="AH159" s="101">
        <v>55</v>
      </c>
      <c r="AI159" s="101">
        <v>29</v>
      </c>
      <c r="AJ159" s="107">
        <v>0.52727272727272723</v>
      </c>
      <c r="AK159" s="101">
        <v>47</v>
      </c>
      <c r="AL159" s="101">
        <v>25</v>
      </c>
      <c r="AM159" s="107">
        <v>0.53191489361702127</v>
      </c>
      <c r="AN159" s="101">
        <v>36</v>
      </c>
      <c r="AO159" s="101">
        <v>8</v>
      </c>
      <c r="AP159" s="107">
        <v>0.22222222222222221</v>
      </c>
      <c r="AQ159" s="101">
        <v>30</v>
      </c>
      <c r="AR159" s="101">
        <v>6</v>
      </c>
      <c r="AS159" s="114">
        <v>0.2</v>
      </c>
      <c r="AT159" s="115">
        <v>95</v>
      </c>
      <c r="AU159" s="99">
        <v>48</v>
      </c>
      <c r="AV159" s="110">
        <v>0.50526315789473686</v>
      </c>
      <c r="AW159" s="99">
        <v>651</v>
      </c>
      <c r="AX159" s="99">
        <v>528</v>
      </c>
      <c r="AY159" s="110">
        <v>0.81105990783410142</v>
      </c>
      <c r="AZ159" s="99">
        <v>198</v>
      </c>
      <c r="BA159" s="99">
        <v>134</v>
      </c>
      <c r="BB159" s="110">
        <v>0.6767676767676768</v>
      </c>
      <c r="BC159" s="99">
        <v>113</v>
      </c>
      <c r="BD159" s="99">
        <v>39</v>
      </c>
      <c r="BE159" s="111">
        <v>0.34513274336283184</v>
      </c>
      <c r="BF159" s="112">
        <v>5.8323207776427702E-2</v>
      </c>
      <c r="BG159" s="110">
        <v>0.64155528554070473</v>
      </c>
      <c r="BH159" s="110">
        <v>0.16281895504252733</v>
      </c>
      <c r="BI159" s="113">
        <v>0.13730255164034022</v>
      </c>
    </row>
    <row r="160" spans="1:61" x14ac:dyDescent="0.2">
      <c r="A160" s="164" t="s">
        <v>157</v>
      </c>
      <c r="B160" s="41">
        <v>47140</v>
      </c>
      <c r="C160" s="41" t="s">
        <v>25</v>
      </c>
      <c r="D160" s="42">
        <v>1</v>
      </c>
      <c r="E160" s="41" t="s">
        <v>543</v>
      </c>
      <c r="F160" s="165">
        <v>2</v>
      </c>
      <c r="G160" s="156">
        <v>328</v>
      </c>
      <c r="H160" s="101">
        <v>59</v>
      </c>
      <c r="I160" s="107">
        <v>0.1798780487804878</v>
      </c>
      <c r="J160" s="101">
        <v>61</v>
      </c>
      <c r="K160" s="101">
        <v>39</v>
      </c>
      <c r="L160" s="107">
        <v>0.63934426229508201</v>
      </c>
      <c r="M160" s="101">
        <v>89</v>
      </c>
      <c r="N160" s="101">
        <v>77</v>
      </c>
      <c r="O160" s="107">
        <v>0.8651685393258427</v>
      </c>
      <c r="P160" s="101">
        <v>281</v>
      </c>
      <c r="Q160" s="101">
        <v>281</v>
      </c>
      <c r="R160" s="107">
        <v>1</v>
      </c>
      <c r="S160" s="101">
        <v>253</v>
      </c>
      <c r="T160" s="101">
        <v>233</v>
      </c>
      <c r="U160" s="107">
        <v>0.92094861660079053</v>
      </c>
      <c r="V160" s="105">
        <v>819</v>
      </c>
      <c r="W160" s="101">
        <v>760</v>
      </c>
      <c r="X160" s="107">
        <v>0.92796092796092799</v>
      </c>
      <c r="Y160" s="101">
        <v>1186</v>
      </c>
      <c r="Z160" s="101">
        <v>1048</v>
      </c>
      <c r="AA160" s="107">
        <v>0.88364249578414844</v>
      </c>
      <c r="AB160" s="105">
        <v>320</v>
      </c>
      <c r="AC160" s="101">
        <v>217</v>
      </c>
      <c r="AD160" s="107">
        <v>0.67812499999999998</v>
      </c>
      <c r="AE160" s="101">
        <v>235</v>
      </c>
      <c r="AF160" s="101">
        <v>129</v>
      </c>
      <c r="AG160" s="107">
        <v>0.54893617021276597</v>
      </c>
      <c r="AH160" s="101">
        <v>277</v>
      </c>
      <c r="AI160" s="101">
        <v>85</v>
      </c>
      <c r="AJ160" s="107">
        <v>0.30685920577617326</v>
      </c>
      <c r="AK160" s="101">
        <v>579</v>
      </c>
      <c r="AL160" s="101">
        <v>232</v>
      </c>
      <c r="AM160" s="107">
        <v>0.40069084628670121</v>
      </c>
      <c r="AN160" s="101">
        <v>349</v>
      </c>
      <c r="AO160" s="101">
        <v>41</v>
      </c>
      <c r="AP160" s="107">
        <v>0.1174785100286533</v>
      </c>
      <c r="AQ160" s="101">
        <v>528</v>
      </c>
      <c r="AR160" s="101">
        <v>69</v>
      </c>
      <c r="AS160" s="114">
        <v>0.13068181818181818</v>
      </c>
      <c r="AT160" s="115">
        <v>389</v>
      </c>
      <c r="AU160" s="99">
        <v>98</v>
      </c>
      <c r="AV160" s="110">
        <v>0.25192802056555269</v>
      </c>
      <c r="AW160" s="99">
        <v>2628</v>
      </c>
      <c r="AX160" s="99">
        <v>2399</v>
      </c>
      <c r="AY160" s="110">
        <v>0.91286149162861496</v>
      </c>
      <c r="AZ160" s="99">
        <v>832</v>
      </c>
      <c r="BA160" s="99">
        <v>431</v>
      </c>
      <c r="BB160" s="110">
        <v>0.51802884615384615</v>
      </c>
      <c r="BC160" s="99">
        <v>1456</v>
      </c>
      <c r="BD160" s="99">
        <v>342</v>
      </c>
      <c r="BE160" s="111">
        <v>0.23489010989010989</v>
      </c>
      <c r="BF160" s="112">
        <v>2.2354014598540146E-2</v>
      </c>
      <c r="BG160" s="110">
        <v>0.54721715328467158</v>
      </c>
      <c r="BH160" s="110">
        <v>9.8312043795620432E-2</v>
      </c>
      <c r="BI160" s="113">
        <v>0.33211678832116787</v>
      </c>
    </row>
    <row r="161" spans="1:61" x14ac:dyDescent="0.2">
      <c r="A161" s="164" t="s">
        <v>158</v>
      </c>
      <c r="B161" s="41">
        <v>47540</v>
      </c>
      <c r="C161" s="41" t="s">
        <v>26</v>
      </c>
      <c r="D161" s="42">
        <v>11</v>
      </c>
      <c r="E161" s="41" t="s">
        <v>548</v>
      </c>
      <c r="F161" s="165">
        <v>7</v>
      </c>
      <c r="G161" s="156">
        <v>1395</v>
      </c>
      <c r="H161" s="101">
        <v>845</v>
      </c>
      <c r="I161" s="107">
        <v>0.60573476702508966</v>
      </c>
      <c r="J161" s="101">
        <v>443</v>
      </c>
      <c r="K161" s="101">
        <v>396</v>
      </c>
      <c r="L161" s="107">
        <v>0.89390519187358919</v>
      </c>
      <c r="M161" s="101">
        <v>464</v>
      </c>
      <c r="N161" s="101">
        <v>354</v>
      </c>
      <c r="O161" s="107">
        <v>0.76293103448275867</v>
      </c>
      <c r="P161" s="101">
        <v>829</v>
      </c>
      <c r="Q161" s="101">
        <v>757</v>
      </c>
      <c r="R161" s="107">
        <v>0.91314837153196626</v>
      </c>
      <c r="S161" s="101">
        <v>1676</v>
      </c>
      <c r="T161" s="101">
        <v>1544</v>
      </c>
      <c r="U161" s="107">
        <v>0.92124105011933177</v>
      </c>
      <c r="V161" s="105">
        <v>4212</v>
      </c>
      <c r="W161" s="101">
        <v>3868</v>
      </c>
      <c r="X161" s="107">
        <v>0.91832858499525161</v>
      </c>
      <c r="Y161" s="101">
        <v>5095</v>
      </c>
      <c r="Z161" s="101">
        <v>4662</v>
      </c>
      <c r="AA161" s="107">
        <v>0.91501472031403341</v>
      </c>
      <c r="AB161" s="105">
        <v>1808</v>
      </c>
      <c r="AC161" s="101">
        <v>1627</v>
      </c>
      <c r="AD161" s="107">
        <v>0.89988938053097345</v>
      </c>
      <c r="AE161" s="101">
        <v>696</v>
      </c>
      <c r="AF161" s="101">
        <v>539</v>
      </c>
      <c r="AG161" s="107">
        <v>0.77442528735632188</v>
      </c>
      <c r="AH161" s="101">
        <v>883</v>
      </c>
      <c r="AI161" s="101">
        <v>574</v>
      </c>
      <c r="AJ161" s="107">
        <v>0.65005662514156282</v>
      </c>
      <c r="AK161" s="101">
        <v>1065</v>
      </c>
      <c r="AL161" s="101">
        <v>495</v>
      </c>
      <c r="AM161" s="107">
        <v>0.46478873239436619</v>
      </c>
      <c r="AN161" s="101">
        <v>563</v>
      </c>
      <c r="AO161" s="101">
        <v>155</v>
      </c>
      <c r="AP161" s="107">
        <v>0.27531083481349911</v>
      </c>
      <c r="AQ161" s="101">
        <v>1406</v>
      </c>
      <c r="AR161" s="101">
        <v>64</v>
      </c>
      <c r="AS161" s="114">
        <v>4.5519203413940258E-2</v>
      </c>
      <c r="AT161" s="115">
        <v>1838</v>
      </c>
      <c r="AU161" s="99">
        <v>1241</v>
      </c>
      <c r="AV161" s="110">
        <v>0.67519042437431986</v>
      </c>
      <c r="AW161" s="99">
        <v>12276</v>
      </c>
      <c r="AX161" s="99">
        <v>11185</v>
      </c>
      <c r="AY161" s="110">
        <v>0.91112740306288698</v>
      </c>
      <c r="AZ161" s="99">
        <v>3387</v>
      </c>
      <c r="BA161" s="99">
        <v>2740</v>
      </c>
      <c r="BB161" s="110">
        <v>0.80897549453793915</v>
      </c>
      <c r="BC161" s="99">
        <v>3034</v>
      </c>
      <c r="BD161" s="99">
        <v>714</v>
      </c>
      <c r="BE161" s="111">
        <v>0.23533289386947923</v>
      </c>
      <c r="BF161" s="112">
        <v>6.8186813186813189E-2</v>
      </c>
      <c r="BG161" s="110">
        <v>0.6145604395604396</v>
      </c>
      <c r="BH161" s="110">
        <v>0.15054945054945054</v>
      </c>
      <c r="BI161" s="113">
        <v>0.1667032967032967</v>
      </c>
    </row>
    <row r="162" spans="1:61" x14ac:dyDescent="0.2">
      <c r="A162" s="164" t="s">
        <v>159</v>
      </c>
      <c r="B162" s="41">
        <v>47700</v>
      </c>
      <c r="C162" s="41" t="s">
        <v>29</v>
      </c>
      <c r="D162" s="42">
        <v>17</v>
      </c>
      <c r="E162" s="41" t="s">
        <v>550</v>
      </c>
      <c r="F162" s="165">
        <v>9</v>
      </c>
      <c r="G162" s="156">
        <v>75</v>
      </c>
      <c r="H162" s="101">
        <v>39</v>
      </c>
      <c r="I162" s="107">
        <v>0.52</v>
      </c>
      <c r="J162" s="101">
        <v>35</v>
      </c>
      <c r="K162" s="101">
        <v>35</v>
      </c>
      <c r="L162" s="107">
        <v>1</v>
      </c>
      <c r="M162" s="101">
        <v>44</v>
      </c>
      <c r="N162" s="101">
        <v>44</v>
      </c>
      <c r="O162" s="107">
        <v>1</v>
      </c>
      <c r="P162" s="101">
        <v>72</v>
      </c>
      <c r="Q162" s="101">
        <v>65</v>
      </c>
      <c r="R162" s="107">
        <v>0.90277777777777779</v>
      </c>
      <c r="S162" s="101">
        <v>105</v>
      </c>
      <c r="T162" s="101">
        <v>101</v>
      </c>
      <c r="U162" s="107">
        <v>0.96190476190476193</v>
      </c>
      <c r="V162" s="105">
        <v>229</v>
      </c>
      <c r="W162" s="101">
        <v>189</v>
      </c>
      <c r="X162" s="107">
        <v>0.8253275109170306</v>
      </c>
      <c r="Y162" s="101">
        <v>295</v>
      </c>
      <c r="Z162" s="101">
        <v>251</v>
      </c>
      <c r="AA162" s="107">
        <v>0.85084745762711866</v>
      </c>
      <c r="AB162" s="105">
        <v>128</v>
      </c>
      <c r="AC162" s="101">
        <v>102</v>
      </c>
      <c r="AD162" s="107">
        <v>0.796875</v>
      </c>
      <c r="AE162" s="101">
        <v>32</v>
      </c>
      <c r="AF162" s="101">
        <v>17</v>
      </c>
      <c r="AG162" s="107">
        <v>0.53125</v>
      </c>
      <c r="AH162" s="101">
        <v>59</v>
      </c>
      <c r="AI162" s="101">
        <v>28</v>
      </c>
      <c r="AJ162" s="107">
        <v>0.47457627118644069</v>
      </c>
      <c r="AK162" s="101">
        <v>58</v>
      </c>
      <c r="AL162" s="101">
        <v>18</v>
      </c>
      <c r="AM162" s="107">
        <v>0.31034482758620691</v>
      </c>
      <c r="AN162" s="101">
        <v>37</v>
      </c>
      <c r="AO162" s="101">
        <v>5</v>
      </c>
      <c r="AP162" s="107">
        <v>0.13513513513513514</v>
      </c>
      <c r="AQ162" s="101">
        <v>52</v>
      </c>
      <c r="AR162" s="101">
        <v>0</v>
      </c>
      <c r="AS162" s="114">
        <v>0</v>
      </c>
      <c r="AT162" s="115">
        <v>110</v>
      </c>
      <c r="AU162" s="99">
        <v>74</v>
      </c>
      <c r="AV162" s="110">
        <v>0.67272727272727273</v>
      </c>
      <c r="AW162" s="99">
        <v>745</v>
      </c>
      <c r="AX162" s="99">
        <v>650</v>
      </c>
      <c r="AY162" s="110">
        <v>0.87248322147651003</v>
      </c>
      <c r="AZ162" s="99">
        <v>219</v>
      </c>
      <c r="BA162" s="99">
        <v>147</v>
      </c>
      <c r="BB162" s="110">
        <v>0.67123287671232879</v>
      </c>
      <c r="BC162" s="99">
        <v>147</v>
      </c>
      <c r="BD162" s="99">
        <v>23</v>
      </c>
      <c r="BE162" s="111">
        <v>0.15646258503401361</v>
      </c>
      <c r="BF162" s="112">
        <v>7.269155206286837E-2</v>
      </c>
      <c r="BG162" s="110">
        <v>0.63850687622789781</v>
      </c>
      <c r="BH162" s="110">
        <v>0.14440078585461691</v>
      </c>
      <c r="BI162" s="113">
        <v>0.14440078585461691</v>
      </c>
    </row>
    <row r="163" spans="1:61" x14ac:dyDescent="0.2">
      <c r="A163" s="164" t="s">
        <v>160</v>
      </c>
      <c r="B163" s="41">
        <v>47860</v>
      </c>
      <c r="C163" s="41" t="s">
        <v>28</v>
      </c>
      <c r="D163" s="42">
        <v>7</v>
      </c>
      <c r="E163" s="41" t="s">
        <v>542</v>
      </c>
      <c r="F163" s="165">
        <v>1</v>
      </c>
      <c r="G163" s="156">
        <v>40</v>
      </c>
      <c r="H163" s="101">
        <v>32</v>
      </c>
      <c r="I163" s="107">
        <v>0.8</v>
      </c>
      <c r="J163" s="101">
        <v>11</v>
      </c>
      <c r="K163" s="101">
        <v>6</v>
      </c>
      <c r="L163" s="107">
        <v>0.54545454545454541</v>
      </c>
      <c r="M163" s="101">
        <v>24</v>
      </c>
      <c r="N163" s="101">
        <v>24</v>
      </c>
      <c r="O163" s="107">
        <v>1</v>
      </c>
      <c r="P163" s="101">
        <v>52</v>
      </c>
      <c r="Q163" s="101">
        <v>52</v>
      </c>
      <c r="R163" s="107">
        <v>1</v>
      </c>
      <c r="S163" s="101">
        <v>111</v>
      </c>
      <c r="T163" s="101">
        <v>103</v>
      </c>
      <c r="U163" s="107">
        <v>0.92792792792792789</v>
      </c>
      <c r="V163" s="105">
        <v>133</v>
      </c>
      <c r="W163" s="101">
        <v>131</v>
      </c>
      <c r="X163" s="107">
        <v>0.98496240601503759</v>
      </c>
      <c r="Y163" s="101">
        <v>309</v>
      </c>
      <c r="Z163" s="101">
        <v>254</v>
      </c>
      <c r="AA163" s="107">
        <v>0.82200647249190939</v>
      </c>
      <c r="AB163" s="105">
        <v>156</v>
      </c>
      <c r="AC163" s="101">
        <v>127</v>
      </c>
      <c r="AD163" s="107">
        <v>0.8141025641025641</v>
      </c>
      <c r="AE163" s="101">
        <v>53</v>
      </c>
      <c r="AF163" s="101">
        <v>31</v>
      </c>
      <c r="AG163" s="107">
        <v>0.58490566037735847</v>
      </c>
      <c r="AH163" s="101">
        <v>34</v>
      </c>
      <c r="AI163" s="101">
        <v>10</v>
      </c>
      <c r="AJ163" s="107">
        <v>0.29411764705882354</v>
      </c>
      <c r="AK163" s="101">
        <v>57</v>
      </c>
      <c r="AL163" s="101">
        <v>15</v>
      </c>
      <c r="AM163" s="107">
        <v>0.26315789473684209</v>
      </c>
      <c r="AN163" s="101">
        <v>58</v>
      </c>
      <c r="AO163" s="101">
        <v>10</v>
      </c>
      <c r="AP163" s="107">
        <v>0.17241379310344829</v>
      </c>
      <c r="AQ163" s="101">
        <v>76</v>
      </c>
      <c r="AR163" s="101">
        <v>0</v>
      </c>
      <c r="AS163" s="114">
        <v>0</v>
      </c>
      <c r="AT163" s="115">
        <v>51</v>
      </c>
      <c r="AU163" s="99">
        <v>38</v>
      </c>
      <c r="AV163" s="110">
        <v>0.74509803921568629</v>
      </c>
      <c r="AW163" s="99">
        <v>629</v>
      </c>
      <c r="AX163" s="99">
        <v>564</v>
      </c>
      <c r="AY163" s="110">
        <v>0.89666136724960255</v>
      </c>
      <c r="AZ163" s="99">
        <v>243</v>
      </c>
      <c r="BA163" s="99">
        <v>168</v>
      </c>
      <c r="BB163" s="110">
        <v>0.69135802469135799</v>
      </c>
      <c r="BC163" s="99">
        <v>191</v>
      </c>
      <c r="BD163" s="99">
        <v>25</v>
      </c>
      <c r="BE163" s="111">
        <v>0.13089005235602094</v>
      </c>
      <c r="BF163" s="112">
        <v>3.9542143600416232E-2</v>
      </c>
      <c r="BG163" s="110">
        <v>0.58688865764828302</v>
      </c>
      <c r="BH163" s="110">
        <v>0.17481789802289283</v>
      </c>
      <c r="BI163" s="113">
        <v>0.19875130072840791</v>
      </c>
    </row>
    <row r="164" spans="1:61" x14ac:dyDescent="0.2">
      <c r="A164" s="164" t="s">
        <v>161</v>
      </c>
      <c r="B164" s="41">
        <v>48020</v>
      </c>
      <c r="C164" s="41" t="s">
        <v>26</v>
      </c>
      <c r="D164" s="42">
        <v>11</v>
      </c>
      <c r="E164" s="41" t="s">
        <v>548</v>
      </c>
      <c r="F164" s="165">
        <v>7</v>
      </c>
      <c r="G164" s="156">
        <v>835</v>
      </c>
      <c r="H164" s="101">
        <v>502</v>
      </c>
      <c r="I164" s="107">
        <v>0.60119760479041917</v>
      </c>
      <c r="J164" s="101">
        <v>357</v>
      </c>
      <c r="K164" s="101">
        <v>318</v>
      </c>
      <c r="L164" s="107">
        <v>0.89075630252100846</v>
      </c>
      <c r="M164" s="101">
        <v>458</v>
      </c>
      <c r="N164" s="101">
        <v>428</v>
      </c>
      <c r="O164" s="107">
        <v>0.93449781659388642</v>
      </c>
      <c r="P164" s="101">
        <v>708</v>
      </c>
      <c r="Q164" s="101">
        <v>634</v>
      </c>
      <c r="R164" s="107">
        <v>0.89548022598870058</v>
      </c>
      <c r="S164" s="101">
        <v>1074</v>
      </c>
      <c r="T164" s="101">
        <v>928</v>
      </c>
      <c r="U164" s="107">
        <v>0.86405959031657353</v>
      </c>
      <c r="V164" s="105">
        <v>2549</v>
      </c>
      <c r="W164" s="101">
        <v>2256</v>
      </c>
      <c r="X164" s="107">
        <v>0.88505296194586114</v>
      </c>
      <c r="Y164" s="101">
        <v>2457</v>
      </c>
      <c r="Z164" s="101">
        <v>2258</v>
      </c>
      <c r="AA164" s="107">
        <v>0.919006919006919</v>
      </c>
      <c r="AB164" s="105">
        <v>954</v>
      </c>
      <c r="AC164" s="101">
        <v>844</v>
      </c>
      <c r="AD164" s="107">
        <v>0.88469601677148846</v>
      </c>
      <c r="AE164" s="101">
        <v>408</v>
      </c>
      <c r="AF164" s="101">
        <v>295</v>
      </c>
      <c r="AG164" s="107">
        <v>0.72303921568627449</v>
      </c>
      <c r="AH164" s="101">
        <v>467</v>
      </c>
      <c r="AI164" s="101">
        <v>317</v>
      </c>
      <c r="AJ164" s="107">
        <v>0.67880085653104927</v>
      </c>
      <c r="AK164" s="101">
        <v>589</v>
      </c>
      <c r="AL164" s="101">
        <v>266</v>
      </c>
      <c r="AM164" s="107">
        <v>0.45161290322580644</v>
      </c>
      <c r="AN164" s="101">
        <v>563</v>
      </c>
      <c r="AO164" s="101">
        <v>62</v>
      </c>
      <c r="AP164" s="107">
        <v>0.11012433392539965</v>
      </c>
      <c r="AQ164" s="101">
        <v>664</v>
      </c>
      <c r="AR164" s="101">
        <v>44</v>
      </c>
      <c r="AS164" s="114">
        <v>6.6265060240963861E-2</v>
      </c>
      <c r="AT164" s="115">
        <v>1192</v>
      </c>
      <c r="AU164" s="99">
        <v>820</v>
      </c>
      <c r="AV164" s="110">
        <v>0.68791946308724827</v>
      </c>
      <c r="AW164" s="99">
        <v>7246</v>
      </c>
      <c r="AX164" s="99">
        <v>6504</v>
      </c>
      <c r="AY164" s="110">
        <v>0.8975986751311068</v>
      </c>
      <c r="AZ164" s="99">
        <v>1829</v>
      </c>
      <c r="BA164" s="99">
        <v>1456</v>
      </c>
      <c r="BB164" s="110">
        <v>0.79606342263531982</v>
      </c>
      <c r="BC164" s="99">
        <v>1816</v>
      </c>
      <c r="BD164" s="99">
        <v>372</v>
      </c>
      <c r="BE164" s="111">
        <v>0.20484581497797358</v>
      </c>
      <c r="BF164" s="112">
        <v>7.7387693469233673E-2</v>
      </c>
      <c r="BG164" s="110">
        <v>0.61381653454133633</v>
      </c>
      <c r="BH164" s="110">
        <v>0.13741034352585882</v>
      </c>
      <c r="BI164" s="113">
        <v>0.17138542846357116</v>
      </c>
    </row>
    <row r="165" spans="1:61" x14ac:dyDescent="0.2">
      <c r="A165" s="164" t="s">
        <v>270</v>
      </c>
      <c r="B165" s="41">
        <v>48260</v>
      </c>
      <c r="C165" s="41" t="s">
        <v>28</v>
      </c>
      <c r="D165" s="42">
        <v>7</v>
      </c>
      <c r="E165" s="41" t="s">
        <v>542</v>
      </c>
      <c r="F165" s="165">
        <v>1</v>
      </c>
      <c r="G165" s="156">
        <v>2</v>
      </c>
      <c r="H165" s="101">
        <v>0</v>
      </c>
      <c r="I165" s="107">
        <v>0</v>
      </c>
      <c r="J165" s="101">
        <v>0</v>
      </c>
      <c r="K165" s="101">
        <v>0</v>
      </c>
      <c r="L165" s="107"/>
      <c r="M165" s="101">
        <v>0</v>
      </c>
      <c r="N165" s="101">
        <v>0</v>
      </c>
      <c r="O165" s="107"/>
      <c r="P165" s="101">
        <v>5</v>
      </c>
      <c r="Q165" s="101">
        <v>5</v>
      </c>
      <c r="R165" s="107">
        <v>1</v>
      </c>
      <c r="S165" s="101">
        <v>0</v>
      </c>
      <c r="T165" s="101">
        <v>0</v>
      </c>
      <c r="U165" s="107"/>
      <c r="V165" s="105">
        <v>2</v>
      </c>
      <c r="W165" s="101">
        <v>0</v>
      </c>
      <c r="X165" s="107">
        <v>0</v>
      </c>
      <c r="Y165" s="101">
        <v>4</v>
      </c>
      <c r="Z165" s="101">
        <v>0</v>
      </c>
      <c r="AA165" s="107">
        <v>0</v>
      </c>
      <c r="AB165" s="105">
        <v>2</v>
      </c>
      <c r="AC165" s="101">
        <v>0</v>
      </c>
      <c r="AD165" s="107">
        <v>0</v>
      </c>
      <c r="AE165" s="101">
        <v>0</v>
      </c>
      <c r="AF165" s="101">
        <v>0</v>
      </c>
      <c r="AG165" s="107"/>
      <c r="AH165" s="101">
        <v>0</v>
      </c>
      <c r="AI165" s="101">
        <v>0</v>
      </c>
      <c r="AJ165" s="107"/>
      <c r="AK165" s="101">
        <v>0</v>
      </c>
      <c r="AL165" s="101">
        <v>0</v>
      </c>
      <c r="AM165" s="107"/>
      <c r="AN165" s="101">
        <v>0</v>
      </c>
      <c r="AO165" s="101">
        <v>0</v>
      </c>
      <c r="AP165" s="107"/>
      <c r="AQ165" s="101">
        <v>0</v>
      </c>
      <c r="AR165" s="101">
        <v>0</v>
      </c>
      <c r="AS165" s="114"/>
      <c r="AT165" s="115">
        <v>2</v>
      </c>
      <c r="AU165" s="99">
        <v>0</v>
      </c>
      <c r="AV165" s="110">
        <v>0</v>
      </c>
      <c r="AW165" s="99">
        <v>11</v>
      </c>
      <c r="AX165" s="99">
        <v>5</v>
      </c>
      <c r="AY165" s="110">
        <v>0.45454545454545453</v>
      </c>
      <c r="AZ165" s="99">
        <v>2</v>
      </c>
      <c r="BA165" s="99">
        <v>0</v>
      </c>
      <c r="BB165" s="110">
        <v>0</v>
      </c>
      <c r="BC165" s="99">
        <v>0</v>
      </c>
      <c r="BD165" s="99">
        <v>0</v>
      </c>
      <c r="BE165" s="111"/>
      <c r="BF165" s="112">
        <v>0</v>
      </c>
      <c r="BG165" s="110">
        <v>1</v>
      </c>
      <c r="BH165" s="110">
        <v>0</v>
      </c>
      <c r="BI165" s="113">
        <v>0</v>
      </c>
    </row>
    <row r="166" spans="1:61" x14ac:dyDescent="0.2">
      <c r="A166" s="164" t="s">
        <v>162</v>
      </c>
      <c r="B166" s="41">
        <v>48660</v>
      </c>
      <c r="C166" s="41" t="s">
        <v>29</v>
      </c>
      <c r="D166" s="42">
        <v>17</v>
      </c>
      <c r="E166" s="41" t="s">
        <v>550</v>
      </c>
      <c r="F166" s="165">
        <v>9</v>
      </c>
      <c r="G166" s="156">
        <v>266</v>
      </c>
      <c r="H166" s="101">
        <v>94</v>
      </c>
      <c r="I166" s="107">
        <v>0.35338345864661652</v>
      </c>
      <c r="J166" s="101">
        <v>46</v>
      </c>
      <c r="K166" s="101">
        <v>37</v>
      </c>
      <c r="L166" s="107">
        <v>0.80434782608695654</v>
      </c>
      <c r="M166" s="101">
        <v>149</v>
      </c>
      <c r="N166" s="101">
        <v>135</v>
      </c>
      <c r="O166" s="107">
        <v>0.90604026845637586</v>
      </c>
      <c r="P166" s="101">
        <v>263</v>
      </c>
      <c r="Q166" s="101">
        <v>239</v>
      </c>
      <c r="R166" s="107">
        <v>0.90874524714828897</v>
      </c>
      <c r="S166" s="101">
        <v>322</v>
      </c>
      <c r="T166" s="101">
        <v>272</v>
      </c>
      <c r="U166" s="107">
        <v>0.84472049689440998</v>
      </c>
      <c r="V166" s="105">
        <v>629</v>
      </c>
      <c r="W166" s="101">
        <v>526</v>
      </c>
      <c r="X166" s="107">
        <v>0.83624801271860094</v>
      </c>
      <c r="Y166" s="101">
        <v>833</v>
      </c>
      <c r="Z166" s="101">
        <v>668</v>
      </c>
      <c r="AA166" s="107">
        <v>0.80192076830732295</v>
      </c>
      <c r="AB166" s="105">
        <v>262</v>
      </c>
      <c r="AC166" s="101">
        <v>204</v>
      </c>
      <c r="AD166" s="107">
        <v>0.77862595419847325</v>
      </c>
      <c r="AE166" s="101">
        <v>117</v>
      </c>
      <c r="AF166" s="101">
        <v>91</v>
      </c>
      <c r="AG166" s="107">
        <v>0.77777777777777779</v>
      </c>
      <c r="AH166" s="101">
        <v>87</v>
      </c>
      <c r="AI166" s="101">
        <v>24</v>
      </c>
      <c r="AJ166" s="107">
        <v>0.27586206896551724</v>
      </c>
      <c r="AK166" s="101">
        <v>148</v>
      </c>
      <c r="AL166" s="101">
        <v>40</v>
      </c>
      <c r="AM166" s="107">
        <v>0.27027027027027029</v>
      </c>
      <c r="AN166" s="101">
        <v>127</v>
      </c>
      <c r="AO166" s="101">
        <v>18</v>
      </c>
      <c r="AP166" s="107">
        <v>0.14173228346456693</v>
      </c>
      <c r="AQ166" s="101">
        <v>331</v>
      </c>
      <c r="AR166" s="101">
        <v>25</v>
      </c>
      <c r="AS166" s="114">
        <v>7.5528700906344406E-2</v>
      </c>
      <c r="AT166" s="115">
        <v>312</v>
      </c>
      <c r="AU166" s="99">
        <v>131</v>
      </c>
      <c r="AV166" s="110">
        <v>0.41987179487179488</v>
      </c>
      <c r="AW166" s="99">
        <v>2196</v>
      </c>
      <c r="AX166" s="99">
        <v>1840</v>
      </c>
      <c r="AY166" s="110">
        <v>0.83788706739526408</v>
      </c>
      <c r="AZ166" s="99">
        <v>466</v>
      </c>
      <c r="BA166" s="99">
        <v>319</v>
      </c>
      <c r="BB166" s="110">
        <v>0.68454935622317592</v>
      </c>
      <c r="BC166" s="99">
        <v>606</v>
      </c>
      <c r="BD166" s="99">
        <v>83</v>
      </c>
      <c r="BE166" s="111">
        <v>0.13696369636963696</v>
      </c>
      <c r="BF166" s="112">
        <v>4.5234806629834257E-2</v>
      </c>
      <c r="BG166" s="110">
        <v>0.63535911602209949</v>
      </c>
      <c r="BH166" s="110">
        <v>0.11015193370165746</v>
      </c>
      <c r="BI166" s="113">
        <v>0.20925414364640885</v>
      </c>
    </row>
    <row r="167" spans="1:61" x14ac:dyDescent="0.2">
      <c r="A167" s="164" t="s">
        <v>163</v>
      </c>
      <c r="B167" s="41">
        <v>48980</v>
      </c>
      <c r="C167" s="41" t="s">
        <v>22</v>
      </c>
      <c r="D167" s="42">
        <v>9</v>
      </c>
      <c r="E167" s="41" t="s">
        <v>542</v>
      </c>
      <c r="F167" s="165">
        <v>1</v>
      </c>
      <c r="G167" s="156">
        <v>21</v>
      </c>
      <c r="H167" s="101">
        <v>11</v>
      </c>
      <c r="I167" s="107">
        <v>0.52380952380952384</v>
      </c>
      <c r="J167" s="101">
        <v>0</v>
      </c>
      <c r="K167" s="101">
        <v>0</v>
      </c>
      <c r="L167" s="107"/>
      <c r="M167" s="101">
        <v>23</v>
      </c>
      <c r="N167" s="101">
        <v>18</v>
      </c>
      <c r="O167" s="107">
        <v>0.78260869565217395</v>
      </c>
      <c r="P167" s="101">
        <v>54</v>
      </c>
      <c r="Q167" s="101">
        <v>51</v>
      </c>
      <c r="R167" s="107">
        <v>0.94444444444444442</v>
      </c>
      <c r="S167" s="101">
        <v>46</v>
      </c>
      <c r="T167" s="101">
        <v>42</v>
      </c>
      <c r="U167" s="107">
        <v>0.91304347826086951</v>
      </c>
      <c r="V167" s="105">
        <v>61</v>
      </c>
      <c r="W167" s="101">
        <v>59</v>
      </c>
      <c r="X167" s="107">
        <v>0.96721311475409832</v>
      </c>
      <c r="Y167" s="101">
        <v>154</v>
      </c>
      <c r="Z167" s="101">
        <v>125</v>
      </c>
      <c r="AA167" s="107">
        <v>0.81168831168831168</v>
      </c>
      <c r="AB167" s="105">
        <v>84</v>
      </c>
      <c r="AC167" s="101">
        <v>76</v>
      </c>
      <c r="AD167" s="107">
        <v>0.90476190476190477</v>
      </c>
      <c r="AE167" s="101">
        <v>40</v>
      </c>
      <c r="AF167" s="101">
        <v>30</v>
      </c>
      <c r="AG167" s="107">
        <v>0.75</v>
      </c>
      <c r="AH167" s="101">
        <v>34</v>
      </c>
      <c r="AI167" s="101">
        <v>14</v>
      </c>
      <c r="AJ167" s="107">
        <v>0.41176470588235292</v>
      </c>
      <c r="AK167" s="101">
        <v>54</v>
      </c>
      <c r="AL167" s="101">
        <v>20</v>
      </c>
      <c r="AM167" s="107">
        <v>0.37037037037037035</v>
      </c>
      <c r="AN167" s="101">
        <v>35</v>
      </c>
      <c r="AO167" s="101">
        <v>0</v>
      </c>
      <c r="AP167" s="107">
        <v>0</v>
      </c>
      <c r="AQ167" s="101">
        <v>127</v>
      </c>
      <c r="AR167" s="101">
        <v>7</v>
      </c>
      <c r="AS167" s="114">
        <v>5.5118110236220472E-2</v>
      </c>
      <c r="AT167" s="115">
        <v>21</v>
      </c>
      <c r="AU167" s="99">
        <v>11</v>
      </c>
      <c r="AV167" s="110">
        <v>0.52380952380952384</v>
      </c>
      <c r="AW167" s="99">
        <v>338</v>
      </c>
      <c r="AX167" s="99">
        <v>295</v>
      </c>
      <c r="AY167" s="110">
        <v>0.87278106508875741</v>
      </c>
      <c r="AZ167" s="99">
        <v>158</v>
      </c>
      <c r="BA167" s="99">
        <v>120</v>
      </c>
      <c r="BB167" s="110">
        <v>0.759493670886076</v>
      </c>
      <c r="BC167" s="99">
        <v>216</v>
      </c>
      <c r="BD167" s="99">
        <v>27</v>
      </c>
      <c r="BE167" s="111">
        <v>0.125</v>
      </c>
      <c r="BF167" s="112">
        <v>1.7133956386292833E-2</v>
      </c>
      <c r="BG167" s="110">
        <v>0.45950155763239875</v>
      </c>
      <c r="BH167" s="110">
        <v>0.18691588785046728</v>
      </c>
      <c r="BI167" s="113">
        <v>0.3364485981308411</v>
      </c>
    </row>
    <row r="168" spans="1:61" x14ac:dyDescent="0.2">
      <c r="A168" s="164" t="s">
        <v>164</v>
      </c>
      <c r="B168" s="41">
        <v>49140</v>
      </c>
      <c r="C168" s="41" t="s">
        <v>26</v>
      </c>
      <c r="D168" s="42">
        <v>11</v>
      </c>
      <c r="E168" s="41" t="s">
        <v>548</v>
      </c>
      <c r="F168" s="165">
        <v>7</v>
      </c>
      <c r="G168" s="156">
        <v>166</v>
      </c>
      <c r="H168" s="101">
        <v>90</v>
      </c>
      <c r="I168" s="107">
        <v>0.54216867469879515</v>
      </c>
      <c r="J168" s="101">
        <v>23</v>
      </c>
      <c r="K168" s="101">
        <v>20</v>
      </c>
      <c r="L168" s="107">
        <v>0.86956521739130432</v>
      </c>
      <c r="M168" s="101">
        <v>74</v>
      </c>
      <c r="N168" s="101">
        <v>68</v>
      </c>
      <c r="O168" s="107">
        <v>0.91891891891891897</v>
      </c>
      <c r="P168" s="101">
        <v>50</v>
      </c>
      <c r="Q168" s="101">
        <v>46</v>
      </c>
      <c r="R168" s="107">
        <v>0.92</v>
      </c>
      <c r="S168" s="101">
        <v>76</v>
      </c>
      <c r="T168" s="101">
        <v>69</v>
      </c>
      <c r="U168" s="107">
        <v>0.90789473684210531</v>
      </c>
      <c r="V168" s="105">
        <v>367</v>
      </c>
      <c r="W168" s="101">
        <v>305</v>
      </c>
      <c r="X168" s="107">
        <v>0.83106267029972747</v>
      </c>
      <c r="Y168" s="101">
        <v>499</v>
      </c>
      <c r="Z168" s="101">
        <v>469</v>
      </c>
      <c r="AA168" s="107">
        <v>0.93987975951903813</v>
      </c>
      <c r="AB168" s="105">
        <v>165</v>
      </c>
      <c r="AC168" s="101">
        <v>140</v>
      </c>
      <c r="AD168" s="107">
        <v>0.84848484848484851</v>
      </c>
      <c r="AE168" s="101">
        <v>68</v>
      </c>
      <c r="AF168" s="101">
        <v>60</v>
      </c>
      <c r="AG168" s="107">
        <v>0.88235294117647056</v>
      </c>
      <c r="AH168" s="101">
        <v>111</v>
      </c>
      <c r="AI168" s="101">
        <v>60</v>
      </c>
      <c r="AJ168" s="107">
        <v>0.54054054054054057</v>
      </c>
      <c r="AK168" s="101">
        <v>137</v>
      </c>
      <c r="AL168" s="101">
        <v>75</v>
      </c>
      <c r="AM168" s="107">
        <v>0.54744525547445255</v>
      </c>
      <c r="AN168" s="101">
        <v>50</v>
      </c>
      <c r="AO168" s="101">
        <v>11</v>
      </c>
      <c r="AP168" s="107">
        <v>0.22</v>
      </c>
      <c r="AQ168" s="101">
        <v>54</v>
      </c>
      <c r="AR168" s="101">
        <v>3</v>
      </c>
      <c r="AS168" s="114">
        <v>5.5555555555555552E-2</v>
      </c>
      <c r="AT168" s="115">
        <v>189</v>
      </c>
      <c r="AU168" s="99">
        <v>110</v>
      </c>
      <c r="AV168" s="110">
        <v>0.58201058201058198</v>
      </c>
      <c r="AW168" s="99">
        <v>1066</v>
      </c>
      <c r="AX168" s="99">
        <v>957</v>
      </c>
      <c r="AY168" s="110">
        <v>0.89774859287054409</v>
      </c>
      <c r="AZ168" s="99">
        <v>344</v>
      </c>
      <c r="BA168" s="99">
        <v>260</v>
      </c>
      <c r="BB168" s="110">
        <v>0.7558139534883721</v>
      </c>
      <c r="BC168" s="99">
        <v>241</v>
      </c>
      <c r="BD168" s="99">
        <v>89</v>
      </c>
      <c r="BE168" s="111">
        <v>0.36929460580912865</v>
      </c>
      <c r="BF168" s="112">
        <v>7.0153061224489791E-2</v>
      </c>
      <c r="BG168" s="110">
        <v>0.61033163265306123</v>
      </c>
      <c r="BH168" s="110">
        <v>0.16581632653061223</v>
      </c>
      <c r="BI168" s="113">
        <v>0.15369897959183673</v>
      </c>
    </row>
    <row r="169" spans="1:61" x14ac:dyDescent="0.2">
      <c r="A169" s="164" t="s">
        <v>165</v>
      </c>
      <c r="B169" s="41">
        <v>49380</v>
      </c>
      <c r="C169" s="41" t="s">
        <v>21</v>
      </c>
      <c r="D169" s="42">
        <v>3</v>
      </c>
      <c r="E169" s="41" t="s">
        <v>543</v>
      </c>
      <c r="F169" s="165">
        <v>2</v>
      </c>
      <c r="G169" s="156">
        <v>107</v>
      </c>
      <c r="H169" s="101">
        <v>33</v>
      </c>
      <c r="I169" s="107">
        <v>0.30841121495327101</v>
      </c>
      <c r="J169" s="101">
        <v>33</v>
      </c>
      <c r="K169" s="101">
        <v>10</v>
      </c>
      <c r="L169" s="107">
        <v>0.30303030303030304</v>
      </c>
      <c r="M169" s="101">
        <v>39</v>
      </c>
      <c r="N169" s="101">
        <v>39</v>
      </c>
      <c r="O169" s="107">
        <v>1</v>
      </c>
      <c r="P169" s="101">
        <v>110</v>
      </c>
      <c r="Q169" s="101">
        <v>110</v>
      </c>
      <c r="R169" s="107">
        <v>1</v>
      </c>
      <c r="S169" s="101">
        <v>171</v>
      </c>
      <c r="T169" s="101">
        <v>132</v>
      </c>
      <c r="U169" s="107">
        <v>0.77192982456140347</v>
      </c>
      <c r="V169" s="105">
        <v>402</v>
      </c>
      <c r="W169" s="101">
        <v>321</v>
      </c>
      <c r="X169" s="107">
        <v>0.79850746268656714</v>
      </c>
      <c r="Y169" s="101">
        <v>543</v>
      </c>
      <c r="Z169" s="101">
        <v>524</v>
      </c>
      <c r="AA169" s="107">
        <v>0.96500920810313073</v>
      </c>
      <c r="AB169" s="105">
        <v>402</v>
      </c>
      <c r="AC169" s="101">
        <v>273</v>
      </c>
      <c r="AD169" s="107">
        <v>0.67910447761194026</v>
      </c>
      <c r="AE169" s="101">
        <v>256</v>
      </c>
      <c r="AF169" s="101">
        <v>187</v>
      </c>
      <c r="AG169" s="107">
        <v>0.73046875</v>
      </c>
      <c r="AH169" s="101">
        <v>495</v>
      </c>
      <c r="AI169" s="101">
        <v>233</v>
      </c>
      <c r="AJ169" s="107">
        <v>0.47070707070707068</v>
      </c>
      <c r="AK169" s="101">
        <v>407</v>
      </c>
      <c r="AL169" s="101">
        <v>117</v>
      </c>
      <c r="AM169" s="107">
        <v>0.28746928746928746</v>
      </c>
      <c r="AN169" s="101">
        <v>219</v>
      </c>
      <c r="AO169" s="101">
        <v>61</v>
      </c>
      <c r="AP169" s="107">
        <v>0.27853881278538811</v>
      </c>
      <c r="AQ169" s="101">
        <v>344</v>
      </c>
      <c r="AR169" s="101">
        <v>8</v>
      </c>
      <c r="AS169" s="114">
        <v>2.3255813953488372E-2</v>
      </c>
      <c r="AT169" s="115">
        <v>140</v>
      </c>
      <c r="AU169" s="99">
        <v>43</v>
      </c>
      <c r="AV169" s="110">
        <v>0.30714285714285716</v>
      </c>
      <c r="AW169" s="99">
        <v>1265</v>
      </c>
      <c r="AX169" s="99">
        <v>1126</v>
      </c>
      <c r="AY169" s="110">
        <v>0.89011857707509878</v>
      </c>
      <c r="AZ169" s="99">
        <v>1153</v>
      </c>
      <c r="BA169" s="99">
        <v>693</v>
      </c>
      <c r="BB169" s="110">
        <v>0.60104076322636601</v>
      </c>
      <c r="BC169" s="99">
        <v>970</v>
      </c>
      <c r="BD169" s="99">
        <v>186</v>
      </c>
      <c r="BE169" s="111">
        <v>0.19175257731958764</v>
      </c>
      <c r="BF169" s="112">
        <v>1.518361581920904E-2</v>
      </c>
      <c r="BG169" s="110">
        <v>0.39759887005649719</v>
      </c>
      <c r="BH169" s="110">
        <v>0.24470338983050846</v>
      </c>
      <c r="BI169" s="113">
        <v>0.3425141242937853</v>
      </c>
    </row>
    <row r="170" spans="1:61" x14ac:dyDescent="0.2">
      <c r="A170" s="164" t="s">
        <v>262</v>
      </c>
      <c r="B170" s="41">
        <v>50260</v>
      </c>
      <c r="C170" s="41" t="s">
        <v>26</v>
      </c>
      <c r="D170" s="42">
        <v>11</v>
      </c>
      <c r="E170" s="41" t="s">
        <v>548</v>
      </c>
      <c r="F170" s="165">
        <v>7</v>
      </c>
      <c r="G170" s="156">
        <v>4323</v>
      </c>
      <c r="H170" s="101">
        <v>2354</v>
      </c>
      <c r="I170" s="107">
        <v>0.54452926208651398</v>
      </c>
      <c r="J170" s="101">
        <v>2333</v>
      </c>
      <c r="K170" s="101">
        <v>1810</v>
      </c>
      <c r="L170" s="107">
        <v>0.77582511787398201</v>
      </c>
      <c r="M170" s="101">
        <v>3273</v>
      </c>
      <c r="N170" s="101">
        <v>2981</v>
      </c>
      <c r="O170" s="107">
        <v>0.91078521234341581</v>
      </c>
      <c r="P170" s="101">
        <v>6678</v>
      </c>
      <c r="Q170" s="101">
        <v>5873</v>
      </c>
      <c r="R170" s="107">
        <v>0.8794549266247379</v>
      </c>
      <c r="S170" s="101">
        <v>6394</v>
      </c>
      <c r="T170" s="101">
        <v>5310</v>
      </c>
      <c r="U170" s="107">
        <v>0.83046606193306227</v>
      </c>
      <c r="V170" s="105">
        <v>11348</v>
      </c>
      <c r="W170" s="101">
        <v>10004</v>
      </c>
      <c r="X170" s="107">
        <v>0.88156503348607684</v>
      </c>
      <c r="Y170" s="101">
        <v>14369</v>
      </c>
      <c r="Z170" s="101">
        <v>12271</v>
      </c>
      <c r="AA170" s="107">
        <v>0.85399123112255548</v>
      </c>
      <c r="AB170" s="105">
        <v>5491</v>
      </c>
      <c r="AC170" s="101">
        <v>4542</v>
      </c>
      <c r="AD170" s="107">
        <v>0.82717173556729195</v>
      </c>
      <c r="AE170" s="101">
        <v>1816</v>
      </c>
      <c r="AF170" s="101">
        <v>1538</v>
      </c>
      <c r="AG170" s="107">
        <v>0.84691629955947134</v>
      </c>
      <c r="AH170" s="101">
        <v>2797</v>
      </c>
      <c r="AI170" s="101">
        <v>1522</v>
      </c>
      <c r="AJ170" s="107">
        <v>0.54415445119771189</v>
      </c>
      <c r="AK170" s="101">
        <v>3113</v>
      </c>
      <c r="AL170" s="101">
        <v>1268</v>
      </c>
      <c r="AM170" s="107">
        <v>0.40732412463861228</v>
      </c>
      <c r="AN170" s="101">
        <v>2529</v>
      </c>
      <c r="AO170" s="101">
        <v>510</v>
      </c>
      <c r="AP170" s="107">
        <v>0.20166073546856464</v>
      </c>
      <c r="AQ170" s="101">
        <v>5373</v>
      </c>
      <c r="AR170" s="101">
        <v>366</v>
      </c>
      <c r="AS170" s="114">
        <v>6.811836962590731E-2</v>
      </c>
      <c r="AT170" s="115">
        <v>6656</v>
      </c>
      <c r="AU170" s="99">
        <v>4164</v>
      </c>
      <c r="AV170" s="110">
        <v>0.62560096153846156</v>
      </c>
      <c r="AW170" s="99">
        <v>42062</v>
      </c>
      <c r="AX170" s="99">
        <v>36439</v>
      </c>
      <c r="AY170" s="110">
        <v>0.86631639009081829</v>
      </c>
      <c r="AZ170" s="99">
        <v>10104</v>
      </c>
      <c r="BA170" s="99">
        <v>7602</v>
      </c>
      <c r="BB170" s="110">
        <v>0.75237529691211402</v>
      </c>
      <c r="BC170" s="99">
        <v>11015</v>
      </c>
      <c r="BD170" s="99">
        <v>2144</v>
      </c>
      <c r="BE170" s="111">
        <v>0.19464366772582842</v>
      </c>
      <c r="BF170" s="112">
        <v>7.0314083080040529E-2</v>
      </c>
      <c r="BG170" s="110">
        <v>0.6153157716987504</v>
      </c>
      <c r="BH170" s="110">
        <v>0.12836879432624113</v>
      </c>
      <c r="BI170" s="113">
        <v>0.18600135089496792</v>
      </c>
    </row>
    <row r="171" spans="1:61" x14ac:dyDescent="0.2">
      <c r="A171" s="164" t="s">
        <v>166</v>
      </c>
      <c r="B171" s="41">
        <v>50580</v>
      </c>
      <c r="C171" s="41" t="s">
        <v>24</v>
      </c>
      <c r="D171" s="42">
        <v>5</v>
      </c>
      <c r="E171" s="41" t="s">
        <v>545</v>
      </c>
      <c r="F171" s="165">
        <v>4</v>
      </c>
      <c r="G171" s="156">
        <v>61</v>
      </c>
      <c r="H171" s="101">
        <v>23</v>
      </c>
      <c r="I171" s="107">
        <v>0.37704918032786883</v>
      </c>
      <c r="J171" s="101">
        <v>19</v>
      </c>
      <c r="K171" s="101">
        <v>16</v>
      </c>
      <c r="L171" s="107">
        <v>0.84210526315789469</v>
      </c>
      <c r="M171" s="101">
        <v>26</v>
      </c>
      <c r="N171" s="101">
        <v>18</v>
      </c>
      <c r="O171" s="107">
        <v>0.69230769230769229</v>
      </c>
      <c r="P171" s="101">
        <v>14</v>
      </c>
      <c r="Q171" s="101">
        <v>14</v>
      </c>
      <c r="R171" s="107">
        <v>1</v>
      </c>
      <c r="S171" s="101">
        <v>23</v>
      </c>
      <c r="T171" s="101">
        <v>23</v>
      </c>
      <c r="U171" s="107">
        <v>1</v>
      </c>
      <c r="V171" s="105">
        <v>59</v>
      </c>
      <c r="W171" s="101">
        <v>48</v>
      </c>
      <c r="X171" s="107">
        <v>0.81355932203389836</v>
      </c>
      <c r="Y171" s="101">
        <v>163</v>
      </c>
      <c r="Z171" s="101">
        <v>144</v>
      </c>
      <c r="AA171" s="107">
        <v>0.8834355828220859</v>
      </c>
      <c r="AB171" s="105">
        <v>110</v>
      </c>
      <c r="AC171" s="101">
        <v>99</v>
      </c>
      <c r="AD171" s="107">
        <v>0.9</v>
      </c>
      <c r="AE171" s="101">
        <v>33</v>
      </c>
      <c r="AF171" s="101">
        <v>20</v>
      </c>
      <c r="AG171" s="107">
        <v>0.60606060606060608</v>
      </c>
      <c r="AH171" s="101">
        <v>20</v>
      </c>
      <c r="AI171" s="101">
        <v>11</v>
      </c>
      <c r="AJ171" s="107">
        <v>0.55000000000000004</v>
      </c>
      <c r="AK171" s="101">
        <v>50</v>
      </c>
      <c r="AL171" s="101">
        <v>14</v>
      </c>
      <c r="AM171" s="107">
        <v>0.28000000000000003</v>
      </c>
      <c r="AN171" s="101">
        <v>31</v>
      </c>
      <c r="AO171" s="101">
        <v>7</v>
      </c>
      <c r="AP171" s="107">
        <v>0.22580645161290322</v>
      </c>
      <c r="AQ171" s="101">
        <v>44</v>
      </c>
      <c r="AR171" s="101">
        <v>2</v>
      </c>
      <c r="AS171" s="114">
        <v>4.5454545454545456E-2</v>
      </c>
      <c r="AT171" s="115">
        <v>80</v>
      </c>
      <c r="AU171" s="99">
        <v>39</v>
      </c>
      <c r="AV171" s="110">
        <v>0.48749999999999999</v>
      </c>
      <c r="AW171" s="99">
        <v>285</v>
      </c>
      <c r="AX171" s="99">
        <v>247</v>
      </c>
      <c r="AY171" s="110">
        <v>0.8666666666666667</v>
      </c>
      <c r="AZ171" s="99">
        <v>163</v>
      </c>
      <c r="BA171" s="99">
        <v>130</v>
      </c>
      <c r="BB171" s="110">
        <v>0.7975460122699386</v>
      </c>
      <c r="BC171" s="99">
        <v>125</v>
      </c>
      <c r="BD171" s="99">
        <v>23</v>
      </c>
      <c r="BE171" s="111">
        <v>0.184</v>
      </c>
      <c r="BF171" s="112">
        <v>7.2088724584103508E-2</v>
      </c>
      <c r="BG171" s="110">
        <v>0.45656192236598891</v>
      </c>
      <c r="BH171" s="110">
        <v>0.24029574861367836</v>
      </c>
      <c r="BI171" s="113">
        <v>0.23105360443622922</v>
      </c>
    </row>
    <row r="172" spans="1:61" x14ac:dyDescent="0.2">
      <c r="A172" s="164" t="s">
        <v>167</v>
      </c>
      <c r="B172" s="41">
        <v>50740</v>
      </c>
      <c r="C172" s="41" t="s">
        <v>26</v>
      </c>
      <c r="D172" s="42">
        <v>11</v>
      </c>
      <c r="E172" s="41" t="s">
        <v>547</v>
      </c>
      <c r="F172" s="165">
        <v>6</v>
      </c>
      <c r="G172" s="156">
        <v>246</v>
      </c>
      <c r="H172" s="101">
        <v>133</v>
      </c>
      <c r="I172" s="107">
        <v>0.54065040650406504</v>
      </c>
      <c r="J172" s="101">
        <v>94</v>
      </c>
      <c r="K172" s="101">
        <v>52</v>
      </c>
      <c r="L172" s="107">
        <v>0.55319148936170215</v>
      </c>
      <c r="M172" s="101">
        <v>177</v>
      </c>
      <c r="N172" s="101">
        <v>162</v>
      </c>
      <c r="O172" s="107">
        <v>0.9152542372881356</v>
      </c>
      <c r="P172" s="101">
        <v>307</v>
      </c>
      <c r="Q172" s="101">
        <v>298</v>
      </c>
      <c r="R172" s="107">
        <v>0.97068403908794787</v>
      </c>
      <c r="S172" s="101">
        <v>303</v>
      </c>
      <c r="T172" s="101">
        <v>289</v>
      </c>
      <c r="U172" s="107">
        <v>0.95379537953795379</v>
      </c>
      <c r="V172" s="105">
        <v>758</v>
      </c>
      <c r="W172" s="101">
        <v>684</v>
      </c>
      <c r="X172" s="107">
        <v>0.90237467018469653</v>
      </c>
      <c r="Y172" s="101">
        <v>906</v>
      </c>
      <c r="Z172" s="101">
        <v>823</v>
      </c>
      <c r="AA172" s="107">
        <v>0.9083885209713024</v>
      </c>
      <c r="AB172" s="105">
        <v>453</v>
      </c>
      <c r="AC172" s="101">
        <v>338</v>
      </c>
      <c r="AD172" s="107">
        <v>0.74613686534216339</v>
      </c>
      <c r="AE172" s="101">
        <v>167</v>
      </c>
      <c r="AF172" s="101">
        <v>139</v>
      </c>
      <c r="AG172" s="107">
        <v>0.83233532934131738</v>
      </c>
      <c r="AH172" s="101">
        <v>227</v>
      </c>
      <c r="AI172" s="101">
        <v>126</v>
      </c>
      <c r="AJ172" s="107">
        <v>0.55506607929515417</v>
      </c>
      <c r="AK172" s="101">
        <v>224</v>
      </c>
      <c r="AL172" s="101">
        <v>88</v>
      </c>
      <c r="AM172" s="107">
        <v>0.39285714285714285</v>
      </c>
      <c r="AN172" s="101">
        <v>132</v>
      </c>
      <c r="AO172" s="101">
        <v>42</v>
      </c>
      <c r="AP172" s="107">
        <v>0.31818181818181818</v>
      </c>
      <c r="AQ172" s="101">
        <v>51</v>
      </c>
      <c r="AR172" s="101">
        <v>11</v>
      </c>
      <c r="AS172" s="114">
        <v>0.21568627450980393</v>
      </c>
      <c r="AT172" s="115">
        <v>340</v>
      </c>
      <c r="AU172" s="99">
        <v>185</v>
      </c>
      <c r="AV172" s="110">
        <v>0.54411764705882348</v>
      </c>
      <c r="AW172" s="99">
        <v>2451</v>
      </c>
      <c r="AX172" s="99">
        <v>2256</v>
      </c>
      <c r="AY172" s="110">
        <v>0.92044063647490815</v>
      </c>
      <c r="AZ172" s="99">
        <v>847</v>
      </c>
      <c r="BA172" s="99">
        <v>603</v>
      </c>
      <c r="BB172" s="110">
        <v>0.71192443919716653</v>
      </c>
      <c r="BC172" s="99">
        <v>407</v>
      </c>
      <c r="BD172" s="99">
        <v>141</v>
      </c>
      <c r="BE172" s="111">
        <v>0.34643734643734642</v>
      </c>
      <c r="BF172" s="112">
        <v>5.3607649956534338E-2</v>
      </c>
      <c r="BG172" s="110">
        <v>0.65372355838887275</v>
      </c>
      <c r="BH172" s="110">
        <v>0.17473196175021732</v>
      </c>
      <c r="BI172" s="113">
        <v>0.11793682990437554</v>
      </c>
    </row>
    <row r="173" spans="1:61" x14ac:dyDescent="0.2">
      <c r="A173" s="164" t="s">
        <v>168</v>
      </c>
      <c r="B173" s="41">
        <v>50900</v>
      </c>
      <c r="C173" s="41" t="s">
        <v>27</v>
      </c>
      <c r="D173" s="42">
        <v>15</v>
      </c>
      <c r="E173" s="41" t="s">
        <v>549</v>
      </c>
      <c r="F173" s="165">
        <v>8</v>
      </c>
      <c r="G173" s="156">
        <v>40</v>
      </c>
      <c r="H173" s="101">
        <v>26</v>
      </c>
      <c r="I173" s="107">
        <v>0.65</v>
      </c>
      <c r="J173" s="101">
        <v>25</v>
      </c>
      <c r="K173" s="101">
        <v>9</v>
      </c>
      <c r="L173" s="107">
        <v>0.36</v>
      </c>
      <c r="M173" s="101">
        <v>33</v>
      </c>
      <c r="N173" s="101">
        <v>22</v>
      </c>
      <c r="O173" s="107">
        <v>0.66666666666666663</v>
      </c>
      <c r="P173" s="101">
        <v>4</v>
      </c>
      <c r="Q173" s="101">
        <v>4</v>
      </c>
      <c r="R173" s="107">
        <v>1</v>
      </c>
      <c r="S173" s="101">
        <v>39</v>
      </c>
      <c r="T173" s="101">
        <v>39</v>
      </c>
      <c r="U173" s="107">
        <v>1</v>
      </c>
      <c r="V173" s="105">
        <v>115</v>
      </c>
      <c r="W173" s="101">
        <v>115</v>
      </c>
      <c r="X173" s="107">
        <v>1</v>
      </c>
      <c r="Y173" s="101">
        <v>164</v>
      </c>
      <c r="Z173" s="101">
        <v>154</v>
      </c>
      <c r="AA173" s="107">
        <v>0.93902439024390238</v>
      </c>
      <c r="AB173" s="105">
        <v>74</v>
      </c>
      <c r="AC173" s="101">
        <v>71</v>
      </c>
      <c r="AD173" s="107">
        <v>0.95945945945945943</v>
      </c>
      <c r="AE173" s="101">
        <v>63</v>
      </c>
      <c r="AF173" s="101">
        <v>32</v>
      </c>
      <c r="AG173" s="107">
        <v>0.50793650793650791</v>
      </c>
      <c r="AH173" s="101">
        <v>61</v>
      </c>
      <c r="AI173" s="101">
        <v>28</v>
      </c>
      <c r="AJ173" s="107">
        <v>0.45901639344262296</v>
      </c>
      <c r="AK173" s="101">
        <v>45</v>
      </c>
      <c r="AL173" s="101">
        <v>16</v>
      </c>
      <c r="AM173" s="107">
        <v>0.35555555555555557</v>
      </c>
      <c r="AN173" s="101">
        <v>75</v>
      </c>
      <c r="AO173" s="101">
        <v>11</v>
      </c>
      <c r="AP173" s="107">
        <v>0.14666666666666667</v>
      </c>
      <c r="AQ173" s="101">
        <v>182</v>
      </c>
      <c r="AR173" s="101">
        <v>9</v>
      </c>
      <c r="AS173" s="114">
        <v>4.9450549450549448E-2</v>
      </c>
      <c r="AT173" s="115">
        <v>65</v>
      </c>
      <c r="AU173" s="99">
        <v>35</v>
      </c>
      <c r="AV173" s="110">
        <v>0.53846153846153844</v>
      </c>
      <c r="AW173" s="99">
        <v>355</v>
      </c>
      <c r="AX173" s="99">
        <v>334</v>
      </c>
      <c r="AY173" s="110">
        <v>0.94084507042253518</v>
      </c>
      <c r="AZ173" s="99">
        <v>198</v>
      </c>
      <c r="BA173" s="99">
        <v>131</v>
      </c>
      <c r="BB173" s="110">
        <v>0.66161616161616166</v>
      </c>
      <c r="BC173" s="99">
        <v>302</v>
      </c>
      <c r="BD173" s="99">
        <v>36</v>
      </c>
      <c r="BE173" s="111">
        <v>0.11920529801324503</v>
      </c>
      <c r="BF173" s="112">
        <v>4.3640897755610975E-2</v>
      </c>
      <c r="BG173" s="110">
        <v>0.41645885286783041</v>
      </c>
      <c r="BH173" s="110">
        <v>0.1633416458852868</v>
      </c>
      <c r="BI173" s="113">
        <v>0.37655860349127179</v>
      </c>
    </row>
    <row r="174" spans="1:61" x14ac:dyDescent="0.2">
      <c r="A174" s="164" t="s">
        <v>169</v>
      </c>
      <c r="B174" s="41">
        <v>50980</v>
      </c>
      <c r="C174" s="41" t="s">
        <v>29</v>
      </c>
      <c r="D174" s="42">
        <v>17</v>
      </c>
      <c r="E174" s="41" t="s">
        <v>550</v>
      </c>
      <c r="F174" s="165">
        <v>9</v>
      </c>
      <c r="G174" s="156">
        <v>75</v>
      </c>
      <c r="H174" s="101">
        <v>47</v>
      </c>
      <c r="I174" s="107">
        <v>0.62666666666666671</v>
      </c>
      <c r="J174" s="101">
        <v>72</v>
      </c>
      <c r="K174" s="101">
        <v>25</v>
      </c>
      <c r="L174" s="107">
        <v>0.34722222222222221</v>
      </c>
      <c r="M174" s="101">
        <v>62</v>
      </c>
      <c r="N174" s="101">
        <v>56</v>
      </c>
      <c r="O174" s="107">
        <v>0.90322580645161288</v>
      </c>
      <c r="P174" s="101">
        <v>101</v>
      </c>
      <c r="Q174" s="101">
        <v>90</v>
      </c>
      <c r="R174" s="107">
        <v>0.8910891089108911</v>
      </c>
      <c r="S174" s="101">
        <v>137</v>
      </c>
      <c r="T174" s="101">
        <v>137</v>
      </c>
      <c r="U174" s="107">
        <v>1</v>
      </c>
      <c r="V174" s="105">
        <v>321</v>
      </c>
      <c r="W174" s="101">
        <v>296</v>
      </c>
      <c r="X174" s="107">
        <v>0.92211838006230529</v>
      </c>
      <c r="Y174" s="101">
        <v>601</v>
      </c>
      <c r="Z174" s="101">
        <v>549</v>
      </c>
      <c r="AA174" s="107">
        <v>0.91347753743760396</v>
      </c>
      <c r="AB174" s="105">
        <v>211</v>
      </c>
      <c r="AC174" s="101">
        <v>173</v>
      </c>
      <c r="AD174" s="107">
        <v>0.81990521327014221</v>
      </c>
      <c r="AE174" s="101">
        <v>94</v>
      </c>
      <c r="AF174" s="101">
        <v>61</v>
      </c>
      <c r="AG174" s="107">
        <v>0.64893617021276595</v>
      </c>
      <c r="AH174" s="101">
        <v>56</v>
      </c>
      <c r="AI174" s="101">
        <v>35</v>
      </c>
      <c r="AJ174" s="107">
        <v>0.625</v>
      </c>
      <c r="AK174" s="101">
        <v>116</v>
      </c>
      <c r="AL174" s="101">
        <v>44</v>
      </c>
      <c r="AM174" s="107">
        <v>0.37931034482758619</v>
      </c>
      <c r="AN174" s="101">
        <v>53</v>
      </c>
      <c r="AO174" s="101">
        <v>15</v>
      </c>
      <c r="AP174" s="107">
        <v>0.28301886792452829</v>
      </c>
      <c r="AQ174" s="101">
        <v>157</v>
      </c>
      <c r="AR174" s="101">
        <v>0</v>
      </c>
      <c r="AS174" s="114">
        <v>0</v>
      </c>
      <c r="AT174" s="115">
        <v>147</v>
      </c>
      <c r="AU174" s="99">
        <v>72</v>
      </c>
      <c r="AV174" s="110">
        <v>0.48979591836734693</v>
      </c>
      <c r="AW174" s="99">
        <v>1222</v>
      </c>
      <c r="AX174" s="99">
        <v>1128</v>
      </c>
      <c r="AY174" s="110">
        <v>0.92307692307692313</v>
      </c>
      <c r="AZ174" s="99">
        <v>361</v>
      </c>
      <c r="BA174" s="99">
        <v>269</v>
      </c>
      <c r="BB174" s="110">
        <v>0.74515235457063711</v>
      </c>
      <c r="BC174" s="99">
        <v>326</v>
      </c>
      <c r="BD174" s="99">
        <v>59</v>
      </c>
      <c r="BE174" s="111">
        <v>0.18098159509202455</v>
      </c>
      <c r="BF174" s="112">
        <v>4.0111420612813371E-2</v>
      </c>
      <c r="BG174" s="110">
        <v>0.62841225626740949</v>
      </c>
      <c r="BH174" s="110">
        <v>0.14986072423398328</v>
      </c>
      <c r="BI174" s="113">
        <v>0.18161559888579387</v>
      </c>
    </row>
    <row r="175" spans="1:61" x14ac:dyDescent="0.2">
      <c r="A175" s="164" t="s">
        <v>170</v>
      </c>
      <c r="B175" s="41">
        <v>51220</v>
      </c>
      <c r="C175" s="41" t="s">
        <v>25</v>
      </c>
      <c r="D175" s="42">
        <v>1</v>
      </c>
      <c r="E175" s="41" t="s">
        <v>543</v>
      </c>
      <c r="F175" s="165">
        <v>2</v>
      </c>
      <c r="G175" s="156">
        <v>154</v>
      </c>
      <c r="H175" s="101">
        <v>87</v>
      </c>
      <c r="I175" s="107">
        <v>0.56493506493506496</v>
      </c>
      <c r="J175" s="101">
        <v>91</v>
      </c>
      <c r="K175" s="101">
        <v>59</v>
      </c>
      <c r="L175" s="107">
        <v>0.64835164835164838</v>
      </c>
      <c r="M175" s="101">
        <v>73</v>
      </c>
      <c r="N175" s="101">
        <v>50</v>
      </c>
      <c r="O175" s="107">
        <v>0.68493150684931503</v>
      </c>
      <c r="P175" s="101">
        <v>94</v>
      </c>
      <c r="Q175" s="101">
        <v>91</v>
      </c>
      <c r="R175" s="107">
        <v>0.96808510638297873</v>
      </c>
      <c r="S175" s="101">
        <v>146</v>
      </c>
      <c r="T175" s="101">
        <v>115</v>
      </c>
      <c r="U175" s="107">
        <v>0.78767123287671237</v>
      </c>
      <c r="V175" s="105">
        <v>210</v>
      </c>
      <c r="W175" s="101">
        <v>190</v>
      </c>
      <c r="X175" s="107">
        <v>0.90476190476190477</v>
      </c>
      <c r="Y175" s="101">
        <v>461</v>
      </c>
      <c r="Z175" s="101">
        <v>414</v>
      </c>
      <c r="AA175" s="107">
        <v>0.89804772234273322</v>
      </c>
      <c r="AB175" s="105">
        <v>175</v>
      </c>
      <c r="AC175" s="101">
        <v>138</v>
      </c>
      <c r="AD175" s="107">
        <v>0.78857142857142859</v>
      </c>
      <c r="AE175" s="101">
        <v>36</v>
      </c>
      <c r="AF175" s="101">
        <v>16</v>
      </c>
      <c r="AG175" s="107">
        <v>0.44444444444444442</v>
      </c>
      <c r="AH175" s="101">
        <v>68</v>
      </c>
      <c r="AI175" s="101">
        <v>38</v>
      </c>
      <c r="AJ175" s="107">
        <v>0.55882352941176472</v>
      </c>
      <c r="AK175" s="101">
        <v>97</v>
      </c>
      <c r="AL175" s="101">
        <v>37</v>
      </c>
      <c r="AM175" s="107">
        <v>0.38144329896907214</v>
      </c>
      <c r="AN175" s="101">
        <v>76</v>
      </c>
      <c r="AO175" s="101">
        <v>23</v>
      </c>
      <c r="AP175" s="107">
        <v>0.30263157894736842</v>
      </c>
      <c r="AQ175" s="101">
        <v>167</v>
      </c>
      <c r="AR175" s="101">
        <v>30</v>
      </c>
      <c r="AS175" s="114">
        <v>0.17964071856287425</v>
      </c>
      <c r="AT175" s="115">
        <v>245</v>
      </c>
      <c r="AU175" s="99">
        <v>146</v>
      </c>
      <c r="AV175" s="110">
        <v>0.59591836734693882</v>
      </c>
      <c r="AW175" s="99">
        <v>984</v>
      </c>
      <c r="AX175" s="99">
        <v>860</v>
      </c>
      <c r="AY175" s="110">
        <v>0.87398373983739841</v>
      </c>
      <c r="AZ175" s="99">
        <v>279</v>
      </c>
      <c r="BA175" s="99">
        <v>192</v>
      </c>
      <c r="BB175" s="110">
        <v>0.68817204301075274</v>
      </c>
      <c r="BC175" s="99">
        <v>340</v>
      </c>
      <c r="BD175" s="99">
        <v>90</v>
      </c>
      <c r="BE175" s="111">
        <v>0.26470588235294118</v>
      </c>
      <c r="BF175" s="112">
        <v>9.4928478543563066E-2</v>
      </c>
      <c r="BG175" s="110">
        <v>0.55916775032509758</v>
      </c>
      <c r="BH175" s="110">
        <v>0.12483745123537061</v>
      </c>
      <c r="BI175" s="113">
        <v>0.22106631989596878</v>
      </c>
    </row>
    <row r="176" spans="1:61" x14ac:dyDescent="0.2">
      <c r="A176" s="164" t="s">
        <v>171</v>
      </c>
      <c r="B176" s="41">
        <v>51380</v>
      </c>
      <c r="C176" s="41" t="s">
        <v>26</v>
      </c>
      <c r="D176" s="42">
        <v>11</v>
      </c>
      <c r="E176" s="41" t="s">
        <v>545</v>
      </c>
      <c r="F176" s="165">
        <v>4</v>
      </c>
      <c r="G176" s="156">
        <v>245</v>
      </c>
      <c r="H176" s="101">
        <v>131</v>
      </c>
      <c r="I176" s="107">
        <v>0.53469387755102038</v>
      </c>
      <c r="J176" s="101">
        <v>42</v>
      </c>
      <c r="K176" s="101">
        <v>42</v>
      </c>
      <c r="L176" s="107">
        <v>1</v>
      </c>
      <c r="M176" s="101">
        <v>0</v>
      </c>
      <c r="N176" s="101">
        <v>0</v>
      </c>
      <c r="O176" s="107"/>
      <c r="P176" s="101">
        <v>341</v>
      </c>
      <c r="Q176" s="101">
        <v>341</v>
      </c>
      <c r="R176" s="107">
        <v>1</v>
      </c>
      <c r="S176" s="101">
        <v>268</v>
      </c>
      <c r="T176" s="101">
        <v>248</v>
      </c>
      <c r="U176" s="107">
        <v>0.92537313432835822</v>
      </c>
      <c r="V176" s="105">
        <v>801</v>
      </c>
      <c r="W176" s="101">
        <v>695</v>
      </c>
      <c r="X176" s="107">
        <v>0.86766541822721599</v>
      </c>
      <c r="Y176" s="101">
        <v>739</v>
      </c>
      <c r="Z176" s="101">
        <v>701</v>
      </c>
      <c r="AA176" s="107">
        <v>0.94857916102841677</v>
      </c>
      <c r="AB176" s="105">
        <v>475</v>
      </c>
      <c r="AC176" s="101">
        <v>405</v>
      </c>
      <c r="AD176" s="107">
        <v>0.85263157894736841</v>
      </c>
      <c r="AE176" s="101">
        <v>152</v>
      </c>
      <c r="AF176" s="101">
        <v>76</v>
      </c>
      <c r="AG176" s="107">
        <v>0.5</v>
      </c>
      <c r="AH176" s="101">
        <v>187</v>
      </c>
      <c r="AI176" s="101">
        <v>124</v>
      </c>
      <c r="AJ176" s="107">
        <v>0.66310160427807485</v>
      </c>
      <c r="AK176" s="101">
        <v>144</v>
      </c>
      <c r="AL176" s="101">
        <v>34</v>
      </c>
      <c r="AM176" s="107">
        <v>0.2361111111111111</v>
      </c>
      <c r="AN176" s="101">
        <v>113</v>
      </c>
      <c r="AO176" s="101">
        <v>22</v>
      </c>
      <c r="AP176" s="107">
        <v>0.19469026548672566</v>
      </c>
      <c r="AQ176" s="101">
        <v>174</v>
      </c>
      <c r="AR176" s="101">
        <v>0</v>
      </c>
      <c r="AS176" s="114">
        <v>0</v>
      </c>
      <c r="AT176" s="115">
        <v>287</v>
      </c>
      <c r="AU176" s="99">
        <v>173</v>
      </c>
      <c r="AV176" s="110">
        <v>0.60278745644599308</v>
      </c>
      <c r="AW176" s="99">
        <v>2149</v>
      </c>
      <c r="AX176" s="99">
        <v>1985</v>
      </c>
      <c r="AY176" s="110">
        <v>0.92368543508608658</v>
      </c>
      <c r="AZ176" s="99">
        <v>814</v>
      </c>
      <c r="BA176" s="99">
        <v>605</v>
      </c>
      <c r="BB176" s="110">
        <v>0.7432432432432432</v>
      </c>
      <c r="BC176" s="99">
        <v>431</v>
      </c>
      <c r="BD176" s="99">
        <v>56</v>
      </c>
      <c r="BE176" s="111">
        <v>0.12993039443155452</v>
      </c>
      <c r="BF176" s="112">
        <v>5.4164057608015029E-2</v>
      </c>
      <c r="BG176" s="110">
        <v>0.62147777082028799</v>
      </c>
      <c r="BH176" s="110">
        <v>0.18941765810895428</v>
      </c>
      <c r="BI176" s="113">
        <v>0.13494051346274263</v>
      </c>
    </row>
    <row r="177" spans="1:61" x14ac:dyDescent="0.2">
      <c r="A177" s="164" t="s">
        <v>172</v>
      </c>
      <c r="B177" s="41">
        <v>51540</v>
      </c>
      <c r="C177" s="41" t="s">
        <v>23</v>
      </c>
      <c r="D177" s="42">
        <v>13</v>
      </c>
      <c r="E177" s="41" t="s">
        <v>544</v>
      </c>
      <c r="F177" s="165">
        <v>3</v>
      </c>
      <c r="G177" s="156">
        <v>572</v>
      </c>
      <c r="H177" s="101">
        <v>226</v>
      </c>
      <c r="I177" s="107">
        <v>0.3951048951048951</v>
      </c>
      <c r="J177" s="101">
        <v>422</v>
      </c>
      <c r="K177" s="101">
        <v>217</v>
      </c>
      <c r="L177" s="107">
        <v>0.51421800947867302</v>
      </c>
      <c r="M177" s="101">
        <v>158</v>
      </c>
      <c r="N177" s="101">
        <v>106</v>
      </c>
      <c r="O177" s="107">
        <v>0.67088607594936711</v>
      </c>
      <c r="P177" s="101">
        <v>88</v>
      </c>
      <c r="Q177" s="101">
        <v>51</v>
      </c>
      <c r="R177" s="107">
        <v>0.57954545454545459</v>
      </c>
      <c r="S177" s="101">
        <v>58</v>
      </c>
      <c r="T177" s="101">
        <v>47</v>
      </c>
      <c r="U177" s="107">
        <v>0.81034482758620685</v>
      </c>
      <c r="V177" s="105">
        <v>290</v>
      </c>
      <c r="W177" s="101">
        <v>256</v>
      </c>
      <c r="X177" s="107">
        <v>0.88275862068965516</v>
      </c>
      <c r="Y177" s="101">
        <v>317</v>
      </c>
      <c r="Z177" s="101">
        <v>278</v>
      </c>
      <c r="AA177" s="107">
        <v>0.87697160883280756</v>
      </c>
      <c r="AB177" s="105">
        <v>246</v>
      </c>
      <c r="AC177" s="101">
        <v>191</v>
      </c>
      <c r="AD177" s="107">
        <v>0.77642276422764223</v>
      </c>
      <c r="AE177" s="101">
        <v>132</v>
      </c>
      <c r="AF177" s="101">
        <v>96</v>
      </c>
      <c r="AG177" s="107">
        <v>0.72727272727272729</v>
      </c>
      <c r="AH177" s="101">
        <v>177</v>
      </c>
      <c r="AI177" s="101">
        <v>121</v>
      </c>
      <c r="AJ177" s="107">
        <v>0.68361581920903958</v>
      </c>
      <c r="AK177" s="101">
        <v>303</v>
      </c>
      <c r="AL177" s="101">
        <v>122</v>
      </c>
      <c r="AM177" s="107">
        <v>0.40264026402640263</v>
      </c>
      <c r="AN177" s="101">
        <v>211</v>
      </c>
      <c r="AO177" s="101">
        <v>48</v>
      </c>
      <c r="AP177" s="107">
        <v>0.22748815165876776</v>
      </c>
      <c r="AQ177" s="101">
        <v>922</v>
      </c>
      <c r="AR177" s="101">
        <v>27</v>
      </c>
      <c r="AS177" s="114">
        <v>2.9284164859002169E-2</v>
      </c>
      <c r="AT177" s="115">
        <v>994</v>
      </c>
      <c r="AU177" s="99">
        <v>443</v>
      </c>
      <c r="AV177" s="110">
        <v>0.44567404426559354</v>
      </c>
      <c r="AW177" s="99">
        <v>911</v>
      </c>
      <c r="AX177" s="99">
        <v>738</v>
      </c>
      <c r="AY177" s="110">
        <v>0.81009879253567507</v>
      </c>
      <c r="AZ177" s="99">
        <v>555</v>
      </c>
      <c r="BA177" s="99">
        <v>408</v>
      </c>
      <c r="BB177" s="110">
        <v>0.73513513513513518</v>
      </c>
      <c r="BC177" s="99">
        <v>1436</v>
      </c>
      <c r="BD177" s="99">
        <v>197</v>
      </c>
      <c r="BE177" s="111">
        <v>0.13718662952646241</v>
      </c>
      <c r="BF177" s="112">
        <v>0.14644628099173554</v>
      </c>
      <c r="BG177" s="110">
        <v>0.24396694214876033</v>
      </c>
      <c r="BH177" s="110">
        <v>0.13487603305785123</v>
      </c>
      <c r="BI177" s="113">
        <v>0.4747107438016529</v>
      </c>
    </row>
    <row r="178" spans="1:61" x14ac:dyDescent="0.2">
      <c r="A178" s="164" t="s">
        <v>173</v>
      </c>
      <c r="B178" s="41">
        <v>51620</v>
      </c>
      <c r="C178" s="41" t="s">
        <v>23</v>
      </c>
      <c r="D178" s="42">
        <v>13</v>
      </c>
      <c r="E178" s="41" t="s">
        <v>544</v>
      </c>
      <c r="F178" s="165">
        <v>3</v>
      </c>
      <c r="G178" s="156">
        <v>113</v>
      </c>
      <c r="H178" s="101">
        <v>54</v>
      </c>
      <c r="I178" s="107">
        <v>0.47787610619469029</v>
      </c>
      <c r="J178" s="101">
        <v>48</v>
      </c>
      <c r="K178" s="101">
        <v>48</v>
      </c>
      <c r="L178" s="107">
        <v>1</v>
      </c>
      <c r="M178" s="101">
        <v>58</v>
      </c>
      <c r="N178" s="101">
        <v>52</v>
      </c>
      <c r="O178" s="107">
        <v>0.89655172413793105</v>
      </c>
      <c r="P178" s="101">
        <v>62</v>
      </c>
      <c r="Q178" s="101">
        <v>44</v>
      </c>
      <c r="R178" s="107">
        <v>0.70967741935483875</v>
      </c>
      <c r="S178" s="101">
        <v>47</v>
      </c>
      <c r="T178" s="101">
        <v>43</v>
      </c>
      <c r="U178" s="107">
        <v>0.91489361702127658</v>
      </c>
      <c r="V178" s="105">
        <v>292</v>
      </c>
      <c r="W178" s="101">
        <v>254</v>
      </c>
      <c r="X178" s="107">
        <v>0.86986301369863017</v>
      </c>
      <c r="Y178" s="101">
        <v>337</v>
      </c>
      <c r="Z178" s="101">
        <v>313</v>
      </c>
      <c r="AA178" s="107">
        <v>0.92878338278931749</v>
      </c>
      <c r="AB178" s="105">
        <v>176</v>
      </c>
      <c r="AC178" s="101">
        <v>135</v>
      </c>
      <c r="AD178" s="107">
        <v>0.76704545454545459</v>
      </c>
      <c r="AE178" s="101">
        <v>94</v>
      </c>
      <c r="AF178" s="101">
        <v>78</v>
      </c>
      <c r="AG178" s="107">
        <v>0.82978723404255317</v>
      </c>
      <c r="AH178" s="101">
        <v>85</v>
      </c>
      <c r="AI178" s="101">
        <v>21</v>
      </c>
      <c r="AJ178" s="107">
        <v>0.24705882352941178</v>
      </c>
      <c r="AK178" s="101">
        <v>142</v>
      </c>
      <c r="AL178" s="101">
        <v>47</v>
      </c>
      <c r="AM178" s="107">
        <v>0.33098591549295775</v>
      </c>
      <c r="AN178" s="101">
        <v>77</v>
      </c>
      <c r="AO178" s="101">
        <v>15</v>
      </c>
      <c r="AP178" s="107">
        <v>0.19480519480519481</v>
      </c>
      <c r="AQ178" s="101">
        <v>196</v>
      </c>
      <c r="AR178" s="101">
        <v>24</v>
      </c>
      <c r="AS178" s="114">
        <v>0.12244897959183673</v>
      </c>
      <c r="AT178" s="115">
        <v>161</v>
      </c>
      <c r="AU178" s="99">
        <v>102</v>
      </c>
      <c r="AV178" s="110">
        <v>0.63354037267080743</v>
      </c>
      <c r="AW178" s="99">
        <v>796</v>
      </c>
      <c r="AX178" s="99">
        <v>706</v>
      </c>
      <c r="AY178" s="110">
        <v>0.88693467336683418</v>
      </c>
      <c r="AZ178" s="99">
        <v>355</v>
      </c>
      <c r="BA178" s="99">
        <v>234</v>
      </c>
      <c r="BB178" s="110">
        <v>0.6591549295774648</v>
      </c>
      <c r="BC178" s="99">
        <v>415</v>
      </c>
      <c r="BD178" s="99">
        <v>86</v>
      </c>
      <c r="BE178" s="111">
        <v>0.20722891566265061</v>
      </c>
      <c r="BF178" s="112">
        <v>7.0006863417982151E-2</v>
      </c>
      <c r="BG178" s="110">
        <v>0.48455730954015097</v>
      </c>
      <c r="BH178" s="110">
        <v>0.16060398078242966</v>
      </c>
      <c r="BI178" s="113">
        <v>0.28483184625943719</v>
      </c>
    </row>
    <row r="179" spans="1:61" x14ac:dyDescent="0.2">
      <c r="A179" s="164" t="s">
        <v>174</v>
      </c>
      <c r="B179" s="41">
        <v>51940</v>
      </c>
      <c r="C179" s="41" t="s">
        <v>27</v>
      </c>
      <c r="D179" s="42">
        <v>15</v>
      </c>
      <c r="E179" s="41" t="s">
        <v>549</v>
      </c>
      <c r="F179" s="165">
        <v>8</v>
      </c>
      <c r="G179" s="156">
        <v>123</v>
      </c>
      <c r="H179" s="101">
        <v>40</v>
      </c>
      <c r="I179" s="107">
        <v>0.32520325203252032</v>
      </c>
      <c r="J179" s="101">
        <v>19</v>
      </c>
      <c r="K179" s="101">
        <v>14</v>
      </c>
      <c r="L179" s="107">
        <v>0.73684210526315785</v>
      </c>
      <c r="M179" s="101">
        <v>21</v>
      </c>
      <c r="N179" s="101">
        <v>18</v>
      </c>
      <c r="O179" s="107">
        <v>0.8571428571428571</v>
      </c>
      <c r="P179" s="101">
        <v>27</v>
      </c>
      <c r="Q179" s="101">
        <v>27</v>
      </c>
      <c r="R179" s="107">
        <v>1</v>
      </c>
      <c r="S179" s="101">
        <v>62</v>
      </c>
      <c r="T179" s="101">
        <v>54</v>
      </c>
      <c r="U179" s="107">
        <v>0.87096774193548387</v>
      </c>
      <c r="V179" s="105">
        <v>237</v>
      </c>
      <c r="W179" s="101">
        <v>212</v>
      </c>
      <c r="X179" s="107">
        <v>0.89451476793248941</v>
      </c>
      <c r="Y179" s="101">
        <v>395</v>
      </c>
      <c r="Z179" s="101">
        <v>354</v>
      </c>
      <c r="AA179" s="107">
        <v>0.89620253164556962</v>
      </c>
      <c r="AB179" s="105">
        <v>114</v>
      </c>
      <c r="AC179" s="101">
        <v>101</v>
      </c>
      <c r="AD179" s="107">
        <v>0.88596491228070173</v>
      </c>
      <c r="AE179" s="101">
        <v>51</v>
      </c>
      <c r="AF179" s="101">
        <v>35</v>
      </c>
      <c r="AG179" s="107">
        <v>0.68627450980392157</v>
      </c>
      <c r="AH179" s="101">
        <v>33</v>
      </c>
      <c r="AI179" s="101">
        <v>21</v>
      </c>
      <c r="AJ179" s="107">
        <v>0.63636363636363635</v>
      </c>
      <c r="AK179" s="101">
        <v>41</v>
      </c>
      <c r="AL179" s="101">
        <v>27</v>
      </c>
      <c r="AM179" s="107">
        <v>0.65853658536585369</v>
      </c>
      <c r="AN179" s="101">
        <v>49</v>
      </c>
      <c r="AO179" s="101">
        <v>13</v>
      </c>
      <c r="AP179" s="107">
        <v>0.26530612244897961</v>
      </c>
      <c r="AQ179" s="101">
        <v>80</v>
      </c>
      <c r="AR179" s="101">
        <v>11</v>
      </c>
      <c r="AS179" s="114">
        <v>0.13750000000000001</v>
      </c>
      <c r="AT179" s="115">
        <v>142</v>
      </c>
      <c r="AU179" s="99">
        <v>54</v>
      </c>
      <c r="AV179" s="110">
        <v>0.38028169014084506</v>
      </c>
      <c r="AW179" s="99">
        <v>742</v>
      </c>
      <c r="AX179" s="99">
        <v>665</v>
      </c>
      <c r="AY179" s="110">
        <v>0.89622641509433965</v>
      </c>
      <c r="AZ179" s="99">
        <v>198</v>
      </c>
      <c r="BA179" s="99">
        <v>157</v>
      </c>
      <c r="BB179" s="110">
        <v>0.79292929292929293</v>
      </c>
      <c r="BC179" s="99">
        <v>170</v>
      </c>
      <c r="BD179" s="99">
        <v>51</v>
      </c>
      <c r="BE179" s="111">
        <v>0.3</v>
      </c>
      <c r="BF179" s="112">
        <v>5.1625239005736137E-2</v>
      </c>
      <c r="BG179" s="110">
        <v>0.63575525812619504</v>
      </c>
      <c r="BH179" s="110">
        <v>0.15009560229445507</v>
      </c>
      <c r="BI179" s="113">
        <v>0.16252390057361377</v>
      </c>
    </row>
    <row r="180" spans="1:61" x14ac:dyDescent="0.2">
      <c r="A180" s="164" t="s">
        <v>175</v>
      </c>
      <c r="B180" s="41">
        <v>52100</v>
      </c>
      <c r="C180" s="41" t="s">
        <v>27</v>
      </c>
      <c r="D180" s="42">
        <v>15</v>
      </c>
      <c r="E180" s="41" t="s">
        <v>549</v>
      </c>
      <c r="F180" s="165">
        <v>8</v>
      </c>
      <c r="G180" s="156">
        <v>33</v>
      </c>
      <c r="H180" s="101">
        <v>12</v>
      </c>
      <c r="I180" s="107">
        <v>0.36363636363636365</v>
      </c>
      <c r="J180" s="101">
        <v>6</v>
      </c>
      <c r="K180" s="101">
        <v>2</v>
      </c>
      <c r="L180" s="107">
        <v>0.33333333333333331</v>
      </c>
      <c r="M180" s="101">
        <v>21</v>
      </c>
      <c r="N180" s="101">
        <v>18</v>
      </c>
      <c r="O180" s="107">
        <v>0.8571428571428571</v>
      </c>
      <c r="P180" s="101">
        <v>45</v>
      </c>
      <c r="Q180" s="101">
        <v>45</v>
      </c>
      <c r="R180" s="107">
        <v>1</v>
      </c>
      <c r="S180" s="101">
        <v>30</v>
      </c>
      <c r="T180" s="101">
        <v>30</v>
      </c>
      <c r="U180" s="107">
        <v>1</v>
      </c>
      <c r="V180" s="105">
        <v>54</v>
      </c>
      <c r="W180" s="101">
        <v>45</v>
      </c>
      <c r="X180" s="107">
        <v>0.83333333333333337</v>
      </c>
      <c r="Y180" s="101">
        <v>136</v>
      </c>
      <c r="Z180" s="101">
        <v>128</v>
      </c>
      <c r="AA180" s="107">
        <v>0.94117647058823528</v>
      </c>
      <c r="AB180" s="105">
        <v>51</v>
      </c>
      <c r="AC180" s="101">
        <v>45</v>
      </c>
      <c r="AD180" s="107">
        <v>0.88235294117647056</v>
      </c>
      <c r="AE180" s="101">
        <v>15</v>
      </c>
      <c r="AF180" s="101">
        <v>11</v>
      </c>
      <c r="AG180" s="107">
        <v>0.73333333333333328</v>
      </c>
      <c r="AH180" s="101">
        <v>56</v>
      </c>
      <c r="AI180" s="101">
        <v>22</v>
      </c>
      <c r="AJ180" s="107">
        <v>0.39285714285714285</v>
      </c>
      <c r="AK180" s="101">
        <v>36</v>
      </c>
      <c r="AL180" s="101">
        <v>12</v>
      </c>
      <c r="AM180" s="107">
        <v>0.33333333333333331</v>
      </c>
      <c r="AN180" s="101">
        <v>69</v>
      </c>
      <c r="AO180" s="101">
        <v>7</v>
      </c>
      <c r="AP180" s="107">
        <v>0.10144927536231885</v>
      </c>
      <c r="AQ180" s="101">
        <v>48</v>
      </c>
      <c r="AR180" s="101">
        <v>3</v>
      </c>
      <c r="AS180" s="114">
        <v>6.25E-2</v>
      </c>
      <c r="AT180" s="115">
        <v>39</v>
      </c>
      <c r="AU180" s="99">
        <v>14</v>
      </c>
      <c r="AV180" s="110">
        <v>0.35897435897435898</v>
      </c>
      <c r="AW180" s="99">
        <v>286</v>
      </c>
      <c r="AX180" s="99">
        <v>266</v>
      </c>
      <c r="AY180" s="110">
        <v>0.93006993006993011</v>
      </c>
      <c r="AZ180" s="99">
        <v>122</v>
      </c>
      <c r="BA180" s="99">
        <v>78</v>
      </c>
      <c r="BB180" s="110">
        <v>0.63934426229508201</v>
      </c>
      <c r="BC180" s="99">
        <v>153</v>
      </c>
      <c r="BD180" s="99">
        <v>22</v>
      </c>
      <c r="BE180" s="111">
        <v>0.1437908496732026</v>
      </c>
      <c r="BF180" s="112">
        <v>2.7397260273972601E-2</v>
      </c>
      <c r="BG180" s="110">
        <v>0.52054794520547942</v>
      </c>
      <c r="BH180" s="110">
        <v>0.15264187866927592</v>
      </c>
      <c r="BI180" s="113">
        <v>0.299412915851272</v>
      </c>
    </row>
    <row r="181" spans="1:61" x14ac:dyDescent="0.2">
      <c r="A181" s="164" t="s">
        <v>176</v>
      </c>
      <c r="B181" s="41">
        <v>52340</v>
      </c>
      <c r="C181" s="41" t="s">
        <v>27</v>
      </c>
      <c r="D181" s="42">
        <v>15</v>
      </c>
      <c r="E181" s="41" t="s">
        <v>550</v>
      </c>
      <c r="F181" s="165">
        <v>9</v>
      </c>
      <c r="G181" s="156">
        <v>531</v>
      </c>
      <c r="H181" s="101">
        <v>275</v>
      </c>
      <c r="I181" s="107">
        <v>0.51789077212806023</v>
      </c>
      <c r="J181" s="101">
        <v>273</v>
      </c>
      <c r="K181" s="101">
        <v>250</v>
      </c>
      <c r="L181" s="107">
        <v>0.91575091575091572</v>
      </c>
      <c r="M181" s="101">
        <v>459</v>
      </c>
      <c r="N181" s="101">
        <v>446</v>
      </c>
      <c r="O181" s="107">
        <v>0.97167755991285398</v>
      </c>
      <c r="P181" s="101">
        <v>703</v>
      </c>
      <c r="Q181" s="101">
        <v>626</v>
      </c>
      <c r="R181" s="107">
        <v>0.8904694167852063</v>
      </c>
      <c r="S181" s="101">
        <v>570</v>
      </c>
      <c r="T181" s="101">
        <v>463</v>
      </c>
      <c r="U181" s="107">
        <v>0.81228070175438594</v>
      </c>
      <c r="V181" s="105">
        <v>1275</v>
      </c>
      <c r="W181" s="101">
        <v>1114</v>
      </c>
      <c r="X181" s="107">
        <v>0.87372549019607848</v>
      </c>
      <c r="Y181" s="101">
        <v>1515</v>
      </c>
      <c r="Z181" s="101">
        <v>1260</v>
      </c>
      <c r="AA181" s="107">
        <v>0.83168316831683164</v>
      </c>
      <c r="AB181" s="105">
        <v>483</v>
      </c>
      <c r="AC181" s="101">
        <v>381</v>
      </c>
      <c r="AD181" s="107">
        <v>0.78881987577639756</v>
      </c>
      <c r="AE181" s="101">
        <v>177</v>
      </c>
      <c r="AF181" s="101">
        <v>124</v>
      </c>
      <c r="AG181" s="107">
        <v>0.70056497175141241</v>
      </c>
      <c r="AH181" s="101">
        <v>238</v>
      </c>
      <c r="AI181" s="101">
        <v>168</v>
      </c>
      <c r="AJ181" s="107">
        <v>0.70588235294117652</v>
      </c>
      <c r="AK181" s="101">
        <v>290</v>
      </c>
      <c r="AL181" s="101">
        <v>143</v>
      </c>
      <c r="AM181" s="107">
        <v>0.49310344827586206</v>
      </c>
      <c r="AN181" s="101">
        <v>245</v>
      </c>
      <c r="AO181" s="101">
        <v>58</v>
      </c>
      <c r="AP181" s="107">
        <v>0.23673469387755103</v>
      </c>
      <c r="AQ181" s="101">
        <v>466</v>
      </c>
      <c r="AR181" s="101">
        <v>72</v>
      </c>
      <c r="AS181" s="114">
        <v>0.15450643776824036</v>
      </c>
      <c r="AT181" s="115">
        <v>804</v>
      </c>
      <c r="AU181" s="99">
        <v>525</v>
      </c>
      <c r="AV181" s="110">
        <v>0.65298507462686572</v>
      </c>
      <c r="AW181" s="99">
        <v>4522</v>
      </c>
      <c r="AX181" s="99">
        <v>3909</v>
      </c>
      <c r="AY181" s="110">
        <v>0.86444051304732417</v>
      </c>
      <c r="AZ181" s="99">
        <v>898</v>
      </c>
      <c r="BA181" s="99">
        <v>673</v>
      </c>
      <c r="BB181" s="110">
        <v>0.74944320712694878</v>
      </c>
      <c r="BC181" s="99">
        <v>1001</v>
      </c>
      <c r="BD181" s="99">
        <v>273</v>
      </c>
      <c r="BE181" s="111">
        <v>0.27272727272727271</v>
      </c>
      <c r="BF181" s="112">
        <v>8.5952848722986253E-2</v>
      </c>
      <c r="BG181" s="110">
        <v>0.63998035363457761</v>
      </c>
      <c r="BH181" s="110">
        <v>0.1101833660772757</v>
      </c>
      <c r="BI181" s="113">
        <v>0.16388343156516044</v>
      </c>
    </row>
    <row r="182" spans="1:61" x14ac:dyDescent="0.2">
      <c r="A182" s="164" t="s">
        <v>177</v>
      </c>
      <c r="B182" s="41">
        <v>52580</v>
      </c>
      <c r="C182" s="41" t="s">
        <v>20</v>
      </c>
      <c r="D182" s="42">
        <v>19</v>
      </c>
      <c r="E182" s="41" t="s">
        <v>544</v>
      </c>
      <c r="F182" s="165">
        <v>3</v>
      </c>
      <c r="G182" s="156">
        <v>364</v>
      </c>
      <c r="H182" s="101">
        <v>190</v>
      </c>
      <c r="I182" s="107">
        <v>0.52197802197802201</v>
      </c>
      <c r="J182" s="101">
        <v>117</v>
      </c>
      <c r="K182" s="101">
        <v>10</v>
      </c>
      <c r="L182" s="107">
        <v>8.5470085470085472E-2</v>
      </c>
      <c r="M182" s="101">
        <v>296</v>
      </c>
      <c r="N182" s="101">
        <v>220</v>
      </c>
      <c r="O182" s="107">
        <v>0.7432432432432432</v>
      </c>
      <c r="P182" s="101">
        <v>260</v>
      </c>
      <c r="Q182" s="101">
        <v>243</v>
      </c>
      <c r="R182" s="107">
        <v>0.93461538461538463</v>
      </c>
      <c r="S182" s="101">
        <v>297</v>
      </c>
      <c r="T182" s="101">
        <v>283</v>
      </c>
      <c r="U182" s="107">
        <v>0.95286195286195285</v>
      </c>
      <c r="V182" s="105">
        <v>808</v>
      </c>
      <c r="W182" s="101">
        <v>703</v>
      </c>
      <c r="X182" s="107">
        <v>0.87004950495049505</v>
      </c>
      <c r="Y182" s="101">
        <v>1142</v>
      </c>
      <c r="Z182" s="101">
        <v>971</v>
      </c>
      <c r="AA182" s="107">
        <v>0.85026269702276702</v>
      </c>
      <c r="AB182" s="105">
        <v>492</v>
      </c>
      <c r="AC182" s="101">
        <v>425</v>
      </c>
      <c r="AD182" s="107">
        <v>0.86382113821138207</v>
      </c>
      <c r="AE182" s="101">
        <v>188</v>
      </c>
      <c r="AF182" s="101">
        <v>113</v>
      </c>
      <c r="AG182" s="107">
        <v>0.60106382978723405</v>
      </c>
      <c r="AH182" s="101">
        <v>296</v>
      </c>
      <c r="AI182" s="101">
        <v>117</v>
      </c>
      <c r="AJ182" s="107">
        <v>0.39527027027027029</v>
      </c>
      <c r="AK182" s="101">
        <v>396</v>
      </c>
      <c r="AL182" s="101">
        <v>176</v>
      </c>
      <c r="AM182" s="107">
        <v>0.44444444444444442</v>
      </c>
      <c r="AN182" s="101">
        <v>183</v>
      </c>
      <c r="AO182" s="101">
        <v>22</v>
      </c>
      <c r="AP182" s="107">
        <v>0.12021857923497267</v>
      </c>
      <c r="AQ182" s="101">
        <v>414</v>
      </c>
      <c r="AR182" s="101">
        <v>36</v>
      </c>
      <c r="AS182" s="114">
        <v>8.6956521739130432E-2</v>
      </c>
      <c r="AT182" s="115">
        <v>481</v>
      </c>
      <c r="AU182" s="99">
        <v>200</v>
      </c>
      <c r="AV182" s="110">
        <v>0.41580041580041582</v>
      </c>
      <c r="AW182" s="99">
        <v>2803</v>
      </c>
      <c r="AX182" s="99">
        <v>2420</v>
      </c>
      <c r="AY182" s="110">
        <v>0.86336068498037821</v>
      </c>
      <c r="AZ182" s="99">
        <v>976</v>
      </c>
      <c r="BA182" s="99">
        <v>655</v>
      </c>
      <c r="BB182" s="110">
        <v>0.67110655737704916</v>
      </c>
      <c r="BC182" s="99">
        <v>993</v>
      </c>
      <c r="BD182" s="99">
        <v>234</v>
      </c>
      <c r="BE182" s="111">
        <v>0.23564954682779457</v>
      </c>
      <c r="BF182" s="112">
        <v>4.6860356138706656E-2</v>
      </c>
      <c r="BG182" s="110">
        <v>0.5670103092783505</v>
      </c>
      <c r="BH182" s="110">
        <v>0.15346766635426429</v>
      </c>
      <c r="BI182" s="113">
        <v>0.23266166822867854</v>
      </c>
    </row>
    <row r="183" spans="1:61" x14ac:dyDescent="0.2">
      <c r="A183" s="164" t="s">
        <v>178</v>
      </c>
      <c r="B183" s="41">
        <v>52900</v>
      </c>
      <c r="C183" s="41" t="s">
        <v>27</v>
      </c>
      <c r="D183" s="42">
        <v>15</v>
      </c>
      <c r="E183" s="41" t="s">
        <v>549</v>
      </c>
      <c r="F183" s="165">
        <v>8</v>
      </c>
      <c r="G183" s="156">
        <v>312</v>
      </c>
      <c r="H183" s="101">
        <v>142</v>
      </c>
      <c r="I183" s="107">
        <v>0.45512820512820512</v>
      </c>
      <c r="J183" s="101">
        <v>230</v>
      </c>
      <c r="K183" s="101">
        <v>230</v>
      </c>
      <c r="L183" s="107">
        <v>1</v>
      </c>
      <c r="M183" s="101">
        <v>120</v>
      </c>
      <c r="N183" s="101">
        <v>94</v>
      </c>
      <c r="O183" s="107">
        <v>0.78333333333333333</v>
      </c>
      <c r="P183" s="101">
        <v>131</v>
      </c>
      <c r="Q183" s="101">
        <v>121</v>
      </c>
      <c r="R183" s="107">
        <v>0.92366412213740456</v>
      </c>
      <c r="S183" s="101">
        <v>324</v>
      </c>
      <c r="T183" s="101">
        <v>324</v>
      </c>
      <c r="U183" s="107">
        <v>1</v>
      </c>
      <c r="V183" s="105">
        <v>866</v>
      </c>
      <c r="W183" s="101">
        <v>776</v>
      </c>
      <c r="X183" s="107">
        <v>0.89607390300230949</v>
      </c>
      <c r="Y183" s="101">
        <v>763</v>
      </c>
      <c r="Z183" s="101">
        <v>681</v>
      </c>
      <c r="AA183" s="107">
        <v>0.89252948885976413</v>
      </c>
      <c r="AB183" s="105">
        <v>216</v>
      </c>
      <c r="AC183" s="101">
        <v>179</v>
      </c>
      <c r="AD183" s="107">
        <v>0.82870370370370372</v>
      </c>
      <c r="AE183" s="101">
        <v>136</v>
      </c>
      <c r="AF183" s="101">
        <v>96</v>
      </c>
      <c r="AG183" s="107">
        <v>0.70588235294117652</v>
      </c>
      <c r="AH183" s="101">
        <v>121</v>
      </c>
      <c r="AI183" s="101">
        <v>71</v>
      </c>
      <c r="AJ183" s="107">
        <v>0.58677685950413228</v>
      </c>
      <c r="AK183" s="101">
        <v>122</v>
      </c>
      <c r="AL183" s="101">
        <v>65</v>
      </c>
      <c r="AM183" s="107">
        <v>0.53278688524590168</v>
      </c>
      <c r="AN183" s="101">
        <v>115</v>
      </c>
      <c r="AO183" s="101">
        <v>16</v>
      </c>
      <c r="AP183" s="107">
        <v>0.1391304347826087</v>
      </c>
      <c r="AQ183" s="101">
        <v>160</v>
      </c>
      <c r="AR183" s="101">
        <v>19</v>
      </c>
      <c r="AS183" s="114">
        <v>0.11874999999999999</v>
      </c>
      <c r="AT183" s="115">
        <v>542</v>
      </c>
      <c r="AU183" s="99">
        <v>372</v>
      </c>
      <c r="AV183" s="110">
        <v>0.68634686346863472</v>
      </c>
      <c r="AW183" s="99">
        <v>2204</v>
      </c>
      <c r="AX183" s="99">
        <v>1996</v>
      </c>
      <c r="AY183" s="110">
        <v>0.90562613430127037</v>
      </c>
      <c r="AZ183" s="99">
        <v>473</v>
      </c>
      <c r="BA183" s="99">
        <v>346</v>
      </c>
      <c r="BB183" s="110">
        <v>0.73150105708245239</v>
      </c>
      <c r="BC183" s="99">
        <v>397</v>
      </c>
      <c r="BD183" s="99">
        <v>100</v>
      </c>
      <c r="BE183" s="111">
        <v>0.25188916876574308</v>
      </c>
      <c r="BF183" s="112">
        <v>0.11957569913211186</v>
      </c>
      <c r="BG183" s="110">
        <v>0.64159434265509485</v>
      </c>
      <c r="BH183" s="110">
        <v>0.11121825779492124</v>
      </c>
      <c r="BI183" s="113">
        <v>0.12761170041787206</v>
      </c>
    </row>
    <row r="184" spans="1:61" x14ac:dyDescent="0.2">
      <c r="A184" s="164" t="s">
        <v>179</v>
      </c>
      <c r="B184" s="41">
        <v>54260</v>
      </c>
      <c r="C184" s="41" t="s">
        <v>27</v>
      </c>
      <c r="D184" s="42">
        <v>15</v>
      </c>
      <c r="E184" s="41" t="s">
        <v>549</v>
      </c>
      <c r="F184" s="165">
        <v>8</v>
      </c>
      <c r="G184" s="156">
        <v>148</v>
      </c>
      <c r="H184" s="101">
        <v>116</v>
      </c>
      <c r="I184" s="107">
        <v>0.78378378378378377</v>
      </c>
      <c r="J184" s="101">
        <v>31</v>
      </c>
      <c r="K184" s="101">
        <v>19</v>
      </c>
      <c r="L184" s="107">
        <v>0.61290322580645162</v>
      </c>
      <c r="M184" s="101">
        <v>79</v>
      </c>
      <c r="N184" s="101">
        <v>67</v>
      </c>
      <c r="O184" s="107">
        <v>0.84810126582278478</v>
      </c>
      <c r="P184" s="101">
        <v>84</v>
      </c>
      <c r="Q184" s="101">
        <v>84</v>
      </c>
      <c r="R184" s="107">
        <v>1</v>
      </c>
      <c r="S184" s="101">
        <v>127</v>
      </c>
      <c r="T184" s="101">
        <v>44</v>
      </c>
      <c r="U184" s="107">
        <v>0.34645669291338582</v>
      </c>
      <c r="V184" s="105">
        <v>551</v>
      </c>
      <c r="W184" s="101">
        <v>486</v>
      </c>
      <c r="X184" s="107">
        <v>0.88203266787658807</v>
      </c>
      <c r="Y184" s="101">
        <v>931</v>
      </c>
      <c r="Z184" s="101">
        <v>794</v>
      </c>
      <c r="AA184" s="107">
        <v>0.85284640171858217</v>
      </c>
      <c r="AB184" s="105">
        <v>336</v>
      </c>
      <c r="AC184" s="101">
        <v>282</v>
      </c>
      <c r="AD184" s="107">
        <v>0.8392857142857143</v>
      </c>
      <c r="AE184" s="101">
        <v>157</v>
      </c>
      <c r="AF184" s="101">
        <v>98</v>
      </c>
      <c r="AG184" s="107">
        <v>0.62420382165605093</v>
      </c>
      <c r="AH184" s="101">
        <v>172</v>
      </c>
      <c r="AI184" s="101">
        <v>88</v>
      </c>
      <c r="AJ184" s="107">
        <v>0.51162790697674421</v>
      </c>
      <c r="AK184" s="101">
        <v>292</v>
      </c>
      <c r="AL184" s="101">
        <v>137</v>
      </c>
      <c r="AM184" s="107">
        <v>0.46917808219178081</v>
      </c>
      <c r="AN184" s="101">
        <v>229</v>
      </c>
      <c r="AO184" s="101">
        <v>115</v>
      </c>
      <c r="AP184" s="107">
        <v>0.50218340611353707</v>
      </c>
      <c r="AQ184" s="101">
        <v>340</v>
      </c>
      <c r="AR184" s="101">
        <v>46</v>
      </c>
      <c r="AS184" s="114">
        <v>0.13529411764705881</v>
      </c>
      <c r="AT184" s="115">
        <v>179</v>
      </c>
      <c r="AU184" s="99">
        <v>135</v>
      </c>
      <c r="AV184" s="110">
        <v>0.75418994413407825</v>
      </c>
      <c r="AW184" s="99">
        <v>1772</v>
      </c>
      <c r="AX184" s="99">
        <v>1475</v>
      </c>
      <c r="AY184" s="110">
        <v>0.83239277652370203</v>
      </c>
      <c r="AZ184" s="99">
        <v>665</v>
      </c>
      <c r="BA184" s="99">
        <v>468</v>
      </c>
      <c r="BB184" s="110">
        <v>0.70375939849624058</v>
      </c>
      <c r="BC184" s="99">
        <v>861</v>
      </c>
      <c r="BD184" s="99">
        <v>298</v>
      </c>
      <c r="BE184" s="111">
        <v>0.34610917537746805</v>
      </c>
      <c r="BF184" s="112">
        <v>4.5933991153453556E-2</v>
      </c>
      <c r="BG184" s="110">
        <v>0.50187138482477034</v>
      </c>
      <c r="BH184" s="110">
        <v>0.159237835998639</v>
      </c>
      <c r="BI184" s="113">
        <v>0.29295678802313713</v>
      </c>
    </row>
    <row r="185" spans="1:61" x14ac:dyDescent="0.2">
      <c r="A185" s="164" t="s">
        <v>180</v>
      </c>
      <c r="B185" s="41">
        <v>54580</v>
      </c>
      <c r="C185" s="41" t="s">
        <v>23</v>
      </c>
      <c r="D185" s="42">
        <v>13</v>
      </c>
      <c r="E185" s="41" t="s">
        <v>543</v>
      </c>
      <c r="F185" s="165">
        <v>2</v>
      </c>
      <c r="G185" s="156">
        <v>264</v>
      </c>
      <c r="H185" s="101">
        <v>109</v>
      </c>
      <c r="I185" s="107">
        <v>0.4128787878787879</v>
      </c>
      <c r="J185" s="101">
        <v>82</v>
      </c>
      <c r="K185" s="101">
        <v>39</v>
      </c>
      <c r="L185" s="107">
        <v>0.47560975609756095</v>
      </c>
      <c r="M185" s="101">
        <v>71</v>
      </c>
      <c r="N185" s="101">
        <v>38</v>
      </c>
      <c r="O185" s="107">
        <v>0.53521126760563376</v>
      </c>
      <c r="P185" s="101">
        <v>248</v>
      </c>
      <c r="Q185" s="101">
        <v>235</v>
      </c>
      <c r="R185" s="107">
        <v>0.94758064516129037</v>
      </c>
      <c r="S185" s="101">
        <v>299</v>
      </c>
      <c r="T185" s="101">
        <v>227</v>
      </c>
      <c r="U185" s="107">
        <v>0.75919732441471577</v>
      </c>
      <c r="V185" s="105">
        <v>679</v>
      </c>
      <c r="W185" s="101">
        <v>549</v>
      </c>
      <c r="X185" s="107">
        <v>0.80854197349042711</v>
      </c>
      <c r="Y185" s="101">
        <v>767</v>
      </c>
      <c r="Z185" s="101">
        <v>668</v>
      </c>
      <c r="AA185" s="107">
        <v>0.87092568448500651</v>
      </c>
      <c r="AB185" s="105">
        <v>366</v>
      </c>
      <c r="AC185" s="101">
        <v>320</v>
      </c>
      <c r="AD185" s="107">
        <v>0.87431693989071035</v>
      </c>
      <c r="AE185" s="101">
        <v>94</v>
      </c>
      <c r="AF185" s="101">
        <v>94</v>
      </c>
      <c r="AG185" s="107">
        <v>1</v>
      </c>
      <c r="AH185" s="101">
        <v>153</v>
      </c>
      <c r="AI185" s="101">
        <v>74</v>
      </c>
      <c r="AJ185" s="107">
        <v>0.48366013071895425</v>
      </c>
      <c r="AK185" s="101">
        <v>214</v>
      </c>
      <c r="AL185" s="101">
        <v>80</v>
      </c>
      <c r="AM185" s="107">
        <v>0.37383177570093457</v>
      </c>
      <c r="AN185" s="101">
        <v>105</v>
      </c>
      <c r="AO185" s="101">
        <v>23</v>
      </c>
      <c r="AP185" s="107">
        <v>0.21904761904761905</v>
      </c>
      <c r="AQ185" s="101">
        <v>260</v>
      </c>
      <c r="AR185" s="101">
        <v>19</v>
      </c>
      <c r="AS185" s="114">
        <v>7.3076923076923081E-2</v>
      </c>
      <c r="AT185" s="115">
        <v>346</v>
      </c>
      <c r="AU185" s="99">
        <v>148</v>
      </c>
      <c r="AV185" s="110">
        <v>0.4277456647398844</v>
      </c>
      <c r="AW185" s="99">
        <v>2064</v>
      </c>
      <c r="AX185" s="99">
        <v>1717</v>
      </c>
      <c r="AY185" s="110">
        <v>0.83187984496124034</v>
      </c>
      <c r="AZ185" s="99">
        <v>613</v>
      </c>
      <c r="BA185" s="99">
        <v>488</v>
      </c>
      <c r="BB185" s="110">
        <v>0.79608482871125608</v>
      </c>
      <c r="BC185" s="99">
        <v>579</v>
      </c>
      <c r="BD185" s="99">
        <v>122</v>
      </c>
      <c r="BE185" s="111">
        <v>0.21070811744386875</v>
      </c>
      <c r="BF185" s="112">
        <v>5.0477489768076401E-2</v>
      </c>
      <c r="BG185" s="110">
        <v>0.58560709413369716</v>
      </c>
      <c r="BH185" s="110">
        <v>0.16643929058663029</v>
      </c>
      <c r="BI185" s="113">
        <v>0.19747612551159618</v>
      </c>
    </row>
    <row r="186" spans="1:61" x14ac:dyDescent="0.2">
      <c r="A186" s="164" t="s">
        <v>181</v>
      </c>
      <c r="B186" s="41">
        <v>56100</v>
      </c>
      <c r="C186" s="41" t="s">
        <v>28</v>
      </c>
      <c r="D186" s="42">
        <v>7</v>
      </c>
      <c r="E186" s="41" t="s">
        <v>542</v>
      </c>
      <c r="F186" s="165">
        <v>1</v>
      </c>
      <c r="G186" s="156">
        <v>202</v>
      </c>
      <c r="H186" s="101">
        <v>82</v>
      </c>
      <c r="I186" s="107">
        <v>0.40594059405940597</v>
      </c>
      <c r="J186" s="101">
        <v>28</v>
      </c>
      <c r="K186" s="101">
        <v>9</v>
      </c>
      <c r="L186" s="107">
        <v>0.32142857142857145</v>
      </c>
      <c r="M186" s="101">
        <v>81</v>
      </c>
      <c r="N186" s="101">
        <v>56</v>
      </c>
      <c r="O186" s="107">
        <v>0.69135802469135799</v>
      </c>
      <c r="P186" s="101">
        <v>149</v>
      </c>
      <c r="Q186" s="101">
        <v>113</v>
      </c>
      <c r="R186" s="107">
        <v>0.75838926174496646</v>
      </c>
      <c r="S186" s="101">
        <v>87</v>
      </c>
      <c r="T186" s="101">
        <v>57</v>
      </c>
      <c r="U186" s="107">
        <v>0.65517241379310343</v>
      </c>
      <c r="V186" s="105">
        <v>311</v>
      </c>
      <c r="W186" s="101">
        <v>218</v>
      </c>
      <c r="X186" s="107">
        <v>0.70096463022508038</v>
      </c>
      <c r="Y186" s="101">
        <v>376</v>
      </c>
      <c r="Z186" s="101">
        <v>319</v>
      </c>
      <c r="AA186" s="107">
        <v>0.84840425531914898</v>
      </c>
      <c r="AB186" s="105">
        <v>169</v>
      </c>
      <c r="AC186" s="101">
        <v>121</v>
      </c>
      <c r="AD186" s="107">
        <v>0.71597633136094674</v>
      </c>
      <c r="AE186" s="101">
        <v>49</v>
      </c>
      <c r="AF186" s="101">
        <v>45</v>
      </c>
      <c r="AG186" s="107">
        <v>0.91836734693877553</v>
      </c>
      <c r="AH186" s="101">
        <v>52</v>
      </c>
      <c r="AI186" s="101">
        <v>24</v>
      </c>
      <c r="AJ186" s="107">
        <v>0.46153846153846156</v>
      </c>
      <c r="AK186" s="101">
        <v>63</v>
      </c>
      <c r="AL186" s="101">
        <v>0</v>
      </c>
      <c r="AM186" s="107">
        <v>0</v>
      </c>
      <c r="AN186" s="101">
        <v>98</v>
      </c>
      <c r="AO186" s="101">
        <v>12</v>
      </c>
      <c r="AP186" s="107">
        <v>0.12244897959183673</v>
      </c>
      <c r="AQ186" s="101">
        <v>179</v>
      </c>
      <c r="AR186" s="101">
        <v>12</v>
      </c>
      <c r="AS186" s="114">
        <v>6.7039106145251395E-2</v>
      </c>
      <c r="AT186" s="115">
        <v>230</v>
      </c>
      <c r="AU186" s="99">
        <v>91</v>
      </c>
      <c r="AV186" s="110">
        <v>0.39565217391304347</v>
      </c>
      <c r="AW186" s="99">
        <v>1004</v>
      </c>
      <c r="AX186" s="99">
        <v>763</v>
      </c>
      <c r="AY186" s="110">
        <v>0.75996015936254979</v>
      </c>
      <c r="AZ186" s="99">
        <v>270</v>
      </c>
      <c r="BA186" s="99">
        <v>190</v>
      </c>
      <c r="BB186" s="110">
        <v>0.70370370370370372</v>
      </c>
      <c r="BC186" s="99">
        <v>340</v>
      </c>
      <c r="BD186" s="99">
        <v>24</v>
      </c>
      <c r="BE186" s="111">
        <v>7.0588235294117646E-2</v>
      </c>
      <c r="BF186" s="112">
        <v>6.5751445086705204E-2</v>
      </c>
      <c r="BG186" s="110">
        <v>0.55130057803468213</v>
      </c>
      <c r="BH186" s="110">
        <v>0.13728323699421965</v>
      </c>
      <c r="BI186" s="113">
        <v>0.24566473988439305</v>
      </c>
    </row>
    <row r="187" spans="1:61" x14ac:dyDescent="0.2">
      <c r="A187" s="164" t="s">
        <v>182</v>
      </c>
      <c r="B187" s="41">
        <v>56820</v>
      </c>
      <c r="C187" s="41" t="s">
        <v>27</v>
      </c>
      <c r="D187" s="42">
        <v>15</v>
      </c>
      <c r="E187" s="41" t="s">
        <v>550</v>
      </c>
      <c r="F187" s="165">
        <v>9</v>
      </c>
      <c r="G187" s="156">
        <v>228</v>
      </c>
      <c r="H187" s="101">
        <v>59</v>
      </c>
      <c r="I187" s="107">
        <v>0.25877192982456143</v>
      </c>
      <c r="J187" s="101">
        <v>89</v>
      </c>
      <c r="K187" s="101">
        <v>78</v>
      </c>
      <c r="L187" s="107">
        <v>0.8764044943820225</v>
      </c>
      <c r="M187" s="101">
        <v>183</v>
      </c>
      <c r="N187" s="101">
        <v>171</v>
      </c>
      <c r="O187" s="107">
        <v>0.93442622950819676</v>
      </c>
      <c r="P187" s="101">
        <v>210</v>
      </c>
      <c r="Q187" s="101">
        <v>210</v>
      </c>
      <c r="R187" s="107">
        <v>1</v>
      </c>
      <c r="S187" s="101">
        <v>198</v>
      </c>
      <c r="T187" s="101">
        <v>184</v>
      </c>
      <c r="U187" s="107">
        <v>0.92929292929292928</v>
      </c>
      <c r="V187" s="105">
        <v>512</v>
      </c>
      <c r="W187" s="101">
        <v>485</v>
      </c>
      <c r="X187" s="107">
        <v>0.947265625</v>
      </c>
      <c r="Y187" s="101">
        <v>762</v>
      </c>
      <c r="Z187" s="101">
        <v>638</v>
      </c>
      <c r="AA187" s="107">
        <v>0.83727034120734911</v>
      </c>
      <c r="AB187" s="105">
        <v>462</v>
      </c>
      <c r="AC187" s="101">
        <v>400</v>
      </c>
      <c r="AD187" s="107">
        <v>0.86580086580086579</v>
      </c>
      <c r="AE187" s="101">
        <v>172</v>
      </c>
      <c r="AF187" s="101">
        <v>143</v>
      </c>
      <c r="AG187" s="107">
        <v>0.83139534883720934</v>
      </c>
      <c r="AH187" s="101">
        <v>160</v>
      </c>
      <c r="AI187" s="101">
        <v>101</v>
      </c>
      <c r="AJ187" s="107">
        <v>0.63124999999999998</v>
      </c>
      <c r="AK187" s="101">
        <v>229</v>
      </c>
      <c r="AL187" s="101">
        <v>59</v>
      </c>
      <c r="AM187" s="107">
        <v>0.2576419213973799</v>
      </c>
      <c r="AN187" s="101">
        <v>95</v>
      </c>
      <c r="AO187" s="101">
        <v>30</v>
      </c>
      <c r="AP187" s="107">
        <v>0.31578947368421051</v>
      </c>
      <c r="AQ187" s="101">
        <v>255</v>
      </c>
      <c r="AR187" s="101">
        <v>39</v>
      </c>
      <c r="AS187" s="114">
        <v>0.15294117647058825</v>
      </c>
      <c r="AT187" s="115">
        <v>317</v>
      </c>
      <c r="AU187" s="99">
        <v>137</v>
      </c>
      <c r="AV187" s="110">
        <v>0.43217665615141954</v>
      </c>
      <c r="AW187" s="99">
        <v>1865</v>
      </c>
      <c r="AX187" s="99">
        <v>1688</v>
      </c>
      <c r="AY187" s="110">
        <v>0.90509383378016084</v>
      </c>
      <c r="AZ187" s="99">
        <v>794</v>
      </c>
      <c r="BA187" s="99">
        <v>644</v>
      </c>
      <c r="BB187" s="110">
        <v>0.81108312342569266</v>
      </c>
      <c r="BC187" s="99">
        <v>579</v>
      </c>
      <c r="BD187" s="99">
        <v>128</v>
      </c>
      <c r="BE187" s="111">
        <v>0.22107081174438686</v>
      </c>
      <c r="BF187" s="112">
        <v>4.4947506561679791E-2</v>
      </c>
      <c r="BG187" s="110">
        <v>0.5538057742782152</v>
      </c>
      <c r="BH187" s="110">
        <v>0.21128608923884515</v>
      </c>
      <c r="BI187" s="113">
        <v>0.18996062992125984</v>
      </c>
    </row>
    <row r="188" spans="1:61" x14ac:dyDescent="0.2">
      <c r="A188" s="164" t="s">
        <v>183</v>
      </c>
      <c r="B188" s="41">
        <v>57460</v>
      </c>
      <c r="C188" s="41" t="s">
        <v>27</v>
      </c>
      <c r="D188" s="42">
        <v>15</v>
      </c>
      <c r="E188" s="41" t="s">
        <v>550</v>
      </c>
      <c r="F188" s="165">
        <v>9</v>
      </c>
      <c r="G188" s="156">
        <v>175</v>
      </c>
      <c r="H188" s="101">
        <v>120</v>
      </c>
      <c r="I188" s="107">
        <v>0.68571428571428572</v>
      </c>
      <c r="J188" s="101">
        <v>41</v>
      </c>
      <c r="K188" s="101">
        <v>41</v>
      </c>
      <c r="L188" s="107">
        <v>1</v>
      </c>
      <c r="M188" s="101">
        <v>90</v>
      </c>
      <c r="N188" s="101">
        <v>90</v>
      </c>
      <c r="O188" s="107">
        <v>1</v>
      </c>
      <c r="P188" s="101">
        <v>142</v>
      </c>
      <c r="Q188" s="101">
        <v>116</v>
      </c>
      <c r="R188" s="107">
        <v>0.81690140845070425</v>
      </c>
      <c r="S188" s="101">
        <v>379</v>
      </c>
      <c r="T188" s="101">
        <v>367</v>
      </c>
      <c r="U188" s="107">
        <v>0.9683377308707124</v>
      </c>
      <c r="V188" s="105">
        <v>837</v>
      </c>
      <c r="W188" s="101">
        <v>761</v>
      </c>
      <c r="X188" s="107">
        <v>0.9091995221027479</v>
      </c>
      <c r="Y188" s="101">
        <v>872</v>
      </c>
      <c r="Z188" s="101">
        <v>791</v>
      </c>
      <c r="AA188" s="107">
        <v>0.9071100917431193</v>
      </c>
      <c r="AB188" s="105">
        <v>399</v>
      </c>
      <c r="AC188" s="101">
        <v>320</v>
      </c>
      <c r="AD188" s="107">
        <v>0.80200501253132828</v>
      </c>
      <c r="AE188" s="101">
        <v>173</v>
      </c>
      <c r="AF188" s="101">
        <v>144</v>
      </c>
      <c r="AG188" s="107">
        <v>0.83236994219653182</v>
      </c>
      <c r="AH188" s="101">
        <v>187</v>
      </c>
      <c r="AI188" s="101">
        <v>102</v>
      </c>
      <c r="AJ188" s="107">
        <v>0.54545454545454541</v>
      </c>
      <c r="AK188" s="101">
        <v>196</v>
      </c>
      <c r="AL188" s="101">
        <v>60</v>
      </c>
      <c r="AM188" s="107">
        <v>0.30612244897959184</v>
      </c>
      <c r="AN188" s="101">
        <v>52</v>
      </c>
      <c r="AO188" s="101">
        <v>0</v>
      </c>
      <c r="AP188" s="107">
        <v>0</v>
      </c>
      <c r="AQ188" s="101">
        <v>178</v>
      </c>
      <c r="AR188" s="101">
        <v>9</v>
      </c>
      <c r="AS188" s="114">
        <v>5.0561797752808987E-2</v>
      </c>
      <c r="AT188" s="115">
        <v>216</v>
      </c>
      <c r="AU188" s="99">
        <v>161</v>
      </c>
      <c r="AV188" s="110">
        <v>0.74537037037037035</v>
      </c>
      <c r="AW188" s="99">
        <v>2320</v>
      </c>
      <c r="AX188" s="99">
        <v>2125</v>
      </c>
      <c r="AY188" s="110">
        <v>0.91594827586206895</v>
      </c>
      <c r="AZ188" s="99">
        <v>759</v>
      </c>
      <c r="BA188" s="99">
        <v>566</v>
      </c>
      <c r="BB188" s="110">
        <v>0.7457180500658761</v>
      </c>
      <c r="BC188" s="99">
        <v>426</v>
      </c>
      <c r="BD188" s="99">
        <v>69</v>
      </c>
      <c r="BE188" s="111">
        <v>0.1619718309859155</v>
      </c>
      <c r="BF188" s="112">
        <v>4.9115314215985355E-2</v>
      </c>
      <c r="BG188" s="110">
        <v>0.64826113483831604</v>
      </c>
      <c r="BH188" s="110">
        <v>0.17266625991458207</v>
      </c>
      <c r="BI188" s="113">
        <v>0.12995729103111653</v>
      </c>
    </row>
    <row r="189" spans="1:61" x14ac:dyDescent="0.2">
      <c r="A189" s="167" t="s">
        <v>184</v>
      </c>
      <c r="B189" s="41">
        <v>57860</v>
      </c>
      <c r="C189" s="41" t="s">
        <v>28</v>
      </c>
      <c r="D189" s="42">
        <v>7</v>
      </c>
      <c r="E189" s="41" t="s">
        <v>542</v>
      </c>
      <c r="F189" s="165">
        <v>1</v>
      </c>
      <c r="G189" s="156">
        <v>0</v>
      </c>
      <c r="H189" s="101">
        <v>0</v>
      </c>
      <c r="I189" s="107"/>
      <c r="J189" s="101">
        <v>0</v>
      </c>
      <c r="K189" s="101">
        <v>0</v>
      </c>
      <c r="L189" s="107"/>
      <c r="M189" s="101">
        <v>0</v>
      </c>
      <c r="N189" s="101">
        <v>0</v>
      </c>
      <c r="O189" s="107"/>
      <c r="P189" s="101">
        <v>0</v>
      </c>
      <c r="Q189" s="101">
        <v>0</v>
      </c>
      <c r="R189" s="107"/>
      <c r="S189" s="101">
        <v>0</v>
      </c>
      <c r="T189" s="101">
        <v>0</v>
      </c>
      <c r="U189" s="107"/>
      <c r="V189" s="105">
        <v>0</v>
      </c>
      <c r="W189" s="101">
        <v>0</v>
      </c>
      <c r="X189" s="107"/>
      <c r="Y189" s="101">
        <v>0</v>
      </c>
      <c r="Z189" s="101">
        <v>0</v>
      </c>
      <c r="AA189" s="107"/>
      <c r="AB189" s="105">
        <v>0</v>
      </c>
      <c r="AC189" s="101">
        <v>0</v>
      </c>
      <c r="AD189" s="107"/>
      <c r="AE189" s="101">
        <v>0</v>
      </c>
      <c r="AF189" s="101">
        <v>0</v>
      </c>
      <c r="AG189" s="107"/>
      <c r="AH189" s="101">
        <v>0</v>
      </c>
      <c r="AI189" s="101">
        <v>0</v>
      </c>
      <c r="AJ189" s="107"/>
      <c r="AK189" s="101">
        <v>0</v>
      </c>
      <c r="AL189" s="101">
        <v>0</v>
      </c>
      <c r="AM189" s="107"/>
      <c r="AN189" s="101">
        <v>0</v>
      </c>
      <c r="AO189" s="101">
        <v>0</v>
      </c>
      <c r="AP189" s="107"/>
      <c r="AQ189" s="101">
        <v>0</v>
      </c>
      <c r="AR189" s="101">
        <v>0</v>
      </c>
      <c r="AS189" s="114"/>
      <c r="AT189" s="115">
        <v>0</v>
      </c>
      <c r="AU189" s="99">
        <v>0</v>
      </c>
      <c r="AV189" s="110"/>
      <c r="AW189" s="99">
        <v>0</v>
      </c>
      <c r="AX189" s="99">
        <v>0</v>
      </c>
      <c r="AY189" s="110"/>
      <c r="AZ189" s="99">
        <v>0</v>
      </c>
      <c r="BA189" s="99">
        <v>0</v>
      </c>
      <c r="BB189" s="110"/>
      <c r="BC189" s="99">
        <v>0</v>
      </c>
      <c r="BD189" s="99">
        <v>0</v>
      </c>
      <c r="BE189" s="111"/>
      <c r="BF189" s="112"/>
      <c r="BG189" s="110"/>
      <c r="BH189" s="110"/>
      <c r="BI189" s="113"/>
    </row>
    <row r="190" spans="1:61" x14ac:dyDescent="0.2">
      <c r="A190" s="164" t="s">
        <v>185</v>
      </c>
      <c r="B190" s="41">
        <v>58340</v>
      </c>
      <c r="C190" s="41" t="s">
        <v>22</v>
      </c>
      <c r="D190" s="42">
        <v>9</v>
      </c>
      <c r="E190" s="41" t="s">
        <v>544</v>
      </c>
      <c r="F190" s="165">
        <v>3</v>
      </c>
      <c r="G190" s="156">
        <v>23</v>
      </c>
      <c r="H190" s="101">
        <v>5</v>
      </c>
      <c r="I190" s="107">
        <v>0.21739130434782608</v>
      </c>
      <c r="J190" s="101">
        <v>0</v>
      </c>
      <c r="K190" s="101">
        <v>0</v>
      </c>
      <c r="L190" s="107"/>
      <c r="M190" s="101">
        <v>7</v>
      </c>
      <c r="N190" s="101">
        <v>7</v>
      </c>
      <c r="O190" s="107">
        <v>1</v>
      </c>
      <c r="P190" s="101">
        <v>7</v>
      </c>
      <c r="Q190" s="101">
        <v>7</v>
      </c>
      <c r="R190" s="107">
        <v>1</v>
      </c>
      <c r="S190" s="101">
        <v>9</v>
      </c>
      <c r="T190" s="101">
        <v>9</v>
      </c>
      <c r="U190" s="107">
        <v>1</v>
      </c>
      <c r="V190" s="105">
        <v>85</v>
      </c>
      <c r="W190" s="101">
        <v>85</v>
      </c>
      <c r="X190" s="107">
        <v>1</v>
      </c>
      <c r="Y190" s="101">
        <v>46</v>
      </c>
      <c r="Z190" s="101">
        <v>39</v>
      </c>
      <c r="AA190" s="107">
        <v>0.84782608695652173</v>
      </c>
      <c r="AB190" s="105">
        <v>43</v>
      </c>
      <c r="AC190" s="101">
        <v>30</v>
      </c>
      <c r="AD190" s="107">
        <v>0.69767441860465118</v>
      </c>
      <c r="AE190" s="101">
        <v>6</v>
      </c>
      <c r="AF190" s="101">
        <v>6</v>
      </c>
      <c r="AG190" s="107">
        <v>1</v>
      </c>
      <c r="AH190" s="101">
        <v>15</v>
      </c>
      <c r="AI190" s="101">
        <v>6</v>
      </c>
      <c r="AJ190" s="107">
        <v>0.4</v>
      </c>
      <c r="AK190" s="101">
        <v>22</v>
      </c>
      <c r="AL190" s="101">
        <v>7</v>
      </c>
      <c r="AM190" s="107">
        <v>0.31818181818181818</v>
      </c>
      <c r="AN190" s="101">
        <v>17</v>
      </c>
      <c r="AO190" s="101">
        <v>2</v>
      </c>
      <c r="AP190" s="107">
        <v>0.11764705882352941</v>
      </c>
      <c r="AQ190" s="101">
        <v>22</v>
      </c>
      <c r="AR190" s="101">
        <v>0</v>
      </c>
      <c r="AS190" s="114">
        <v>0</v>
      </c>
      <c r="AT190" s="115">
        <v>23</v>
      </c>
      <c r="AU190" s="99">
        <v>5</v>
      </c>
      <c r="AV190" s="110">
        <v>0.21739130434782608</v>
      </c>
      <c r="AW190" s="99">
        <v>154</v>
      </c>
      <c r="AX190" s="99">
        <v>147</v>
      </c>
      <c r="AY190" s="110">
        <v>0.95454545454545459</v>
      </c>
      <c r="AZ190" s="99">
        <v>64</v>
      </c>
      <c r="BA190" s="99">
        <v>42</v>
      </c>
      <c r="BB190" s="110">
        <v>0.65625</v>
      </c>
      <c r="BC190" s="99">
        <v>61</v>
      </c>
      <c r="BD190" s="99">
        <v>9</v>
      </c>
      <c r="BE190" s="111">
        <v>0.14754098360655737</v>
      </c>
      <c r="BF190" s="112">
        <v>1.9607843137254902E-2</v>
      </c>
      <c r="BG190" s="110">
        <v>0.57647058823529407</v>
      </c>
      <c r="BH190" s="110">
        <v>0.16470588235294117</v>
      </c>
      <c r="BI190" s="113">
        <v>0.23921568627450981</v>
      </c>
    </row>
    <row r="191" spans="1:61" x14ac:dyDescent="0.2">
      <c r="A191" s="164" t="s">
        <v>186</v>
      </c>
      <c r="B191" s="41">
        <v>58500</v>
      </c>
      <c r="C191" s="41" t="s">
        <v>22</v>
      </c>
      <c r="D191" s="42">
        <v>9</v>
      </c>
      <c r="E191" s="41" t="s">
        <v>544</v>
      </c>
      <c r="F191" s="165">
        <v>3</v>
      </c>
      <c r="G191" s="156">
        <v>78</v>
      </c>
      <c r="H191" s="101">
        <v>44</v>
      </c>
      <c r="I191" s="107">
        <v>0.5641025641025641</v>
      </c>
      <c r="J191" s="101">
        <v>14</v>
      </c>
      <c r="K191" s="101">
        <v>12</v>
      </c>
      <c r="L191" s="107">
        <v>0.8571428571428571</v>
      </c>
      <c r="M191" s="101">
        <v>13</v>
      </c>
      <c r="N191" s="101">
        <v>13</v>
      </c>
      <c r="O191" s="107">
        <v>1</v>
      </c>
      <c r="P191" s="101">
        <v>51</v>
      </c>
      <c r="Q191" s="101">
        <v>45</v>
      </c>
      <c r="R191" s="107">
        <v>0.88235294117647056</v>
      </c>
      <c r="S191" s="101">
        <v>139</v>
      </c>
      <c r="T191" s="101">
        <v>125</v>
      </c>
      <c r="U191" s="107">
        <v>0.89928057553956831</v>
      </c>
      <c r="V191" s="105">
        <v>222</v>
      </c>
      <c r="W191" s="101">
        <v>204</v>
      </c>
      <c r="X191" s="107">
        <v>0.91891891891891897</v>
      </c>
      <c r="Y191" s="101">
        <v>196</v>
      </c>
      <c r="Z191" s="101">
        <v>179</v>
      </c>
      <c r="AA191" s="107">
        <v>0.91326530612244894</v>
      </c>
      <c r="AB191" s="105">
        <v>87</v>
      </c>
      <c r="AC191" s="101">
        <v>84</v>
      </c>
      <c r="AD191" s="107">
        <v>0.96551724137931039</v>
      </c>
      <c r="AE191" s="101">
        <v>50</v>
      </c>
      <c r="AF191" s="101">
        <v>42</v>
      </c>
      <c r="AG191" s="107">
        <v>0.84</v>
      </c>
      <c r="AH191" s="101">
        <v>42</v>
      </c>
      <c r="AI191" s="101">
        <v>26</v>
      </c>
      <c r="AJ191" s="107">
        <v>0.61904761904761907</v>
      </c>
      <c r="AK191" s="101">
        <v>108</v>
      </c>
      <c r="AL191" s="101">
        <v>51</v>
      </c>
      <c r="AM191" s="107">
        <v>0.47222222222222221</v>
      </c>
      <c r="AN191" s="101">
        <v>61</v>
      </c>
      <c r="AO191" s="101">
        <v>17</v>
      </c>
      <c r="AP191" s="107">
        <v>0.27868852459016391</v>
      </c>
      <c r="AQ191" s="101">
        <v>89</v>
      </c>
      <c r="AR191" s="101">
        <v>5</v>
      </c>
      <c r="AS191" s="114">
        <v>5.6179775280898875E-2</v>
      </c>
      <c r="AT191" s="115">
        <v>92</v>
      </c>
      <c r="AU191" s="99">
        <v>56</v>
      </c>
      <c r="AV191" s="110">
        <v>0.60869565217391308</v>
      </c>
      <c r="AW191" s="99">
        <v>621</v>
      </c>
      <c r="AX191" s="99">
        <v>566</v>
      </c>
      <c r="AY191" s="110">
        <v>0.91143317230273757</v>
      </c>
      <c r="AZ191" s="99">
        <v>179</v>
      </c>
      <c r="BA191" s="99">
        <v>152</v>
      </c>
      <c r="BB191" s="110">
        <v>0.84916201117318435</v>
      </c>
      <c r="BC191" s="99">
        <v>258</v>
      </c>
      <c r="BD191" s="99">
        <v>73</v>
      </c>
      <c r="BE191" s="111">
        <v>0.28294573643410853</v>
      </c>
      <c r="BF191" s="112">
        <v>5.4263565891472867E-2</v>
      </c>
      <c r="BG191" s="110">
        <v>0.54844961240310075</v>
      </c>
      <c r="BH191" s="110">
        <v>0.14728682170542637</v>
      </c>
      <c r="BI191" s="113">
        <v>0.25</v>
      </c>
    </row>
    <row r="192" spans="1:61" x14ac:dyDescent="0.2">
      <c r="A192" s="164" t="s">
        <v>187</v>
      </c>
      <c r="B192" s="41">
        <v>58740</v>
      </c>
      <c r="C192" s="41" t="s">
        <v>21</v>
      </c>
      <c r="D192" s="42">
        <v>3</v>
      </c>
      <c r="E192" s="41" t="s">
        <v>543</v>
      </c>
      <c r="F192" s="165">
        <v>2</v>
      </c>
      <c r="G192" s="156">
        <v>288</v>
      </c>
      <c r="H192" s="101">
        <v>122</v>
      </c>
      <c r="I192" s="107">
        <v>0.4236111111111111</v>
      </c>
      <c r="J192" s="101">
        <v>79</v>
      </c>
      <c r="K192" s="101">
        <v>75</v>
      </c>
      <c r="L192" s="107">
        <v>0.94936708860759489</v>
      </c>
      <c r="M192" s="101">
        <v>162</v>
      </c>
      <c r="N192" s="101">
        <v>116</v>
      </c>
      <c r="O192" s="107">
        <v>0.71604938271604934</v>
      </c>
      <c r="P192" s="101">
        <v>139</v>
      </c>
      <c r="Q192" s="101">
        <v>75</v>
      </c>
      <c r="R192" s="107">
        <v>0.53956834532374098</v>
      </c>
      <c r="S192" s="101">
        <v>183</v>
      </c>
      <c r="T192" s="101">
        <v>136</v>
      </c>
      <c r="U192" s="107">
        <v>0.74316939890710387</v>
      </c>
      <c r="V192" s="105">
        <v>549</v>
      </c>
      <c r="W192" s="101">
        <v>433</v>
      </c>
      <c r="X192" s="107">
        <v>0.78870673952641168</v>
      </c>
      <c r="Y192" s="101">
        <v>702</v>
      </c>
      <c r="Z192" s="101">
        <v>580</v>
      </c>
      <c r="AA192" s="107">
        <v>0.8262108262108262</v>
      </c>
      <c r="AB192" s="105">
        <v>310</v>
      </c>
      <c r="AC192" s="101">
        <v>197</v>
      </c>
      <c r="AD192" s="107">
        <v>0.63548387096774195</v>
      </c>
      <c r="AE192" s="101">
        <v>126</v>
      </c>
      <c r="AF192" s="101">
        <v>58</v>
      </c>
      <c r="AG192" s="107">
        <v>0.46031746031746029</v>
      </c>
      <c r="AH192" s="101">
        <v>223</v>
      </c>
      <c r="AI192" s="101">
        <v>123</v>
      </c>
      <c r="AJ192" s="107">
        <v>0.55156950672645744</v>
      </c>
      <c r="AK192" s="101">
        <v>135</v>
      </c>
      <c r="AL192" s="101">
        <v>35</v>
      </c>
      <c r="AM192" s="107">
        <v>0.25925925925925924</v>
      </c>
      <c r="AN192" s="101">
        <v>142</v>
      </c>
      <c r="AO192" s="101">
        <v>47</v>
      </c>
      <c r="AP192" s="107">
        <v>0.33098591549295775</v>
      </c>
      <c r="AQ192" s="101">
        <v>367</v>
      </c>
      <c r="AR192" s="101">
        <v>0</v>
      </c>
      <c r="AS192" s="114">
        <v>0</v>
      </c>
      <c r="AT192" s="115">
        <v>367</v>
      </c>
      <c r="AU192" s="99">
        <v>197</v>
      </c>
      <c r="AV192" s="110">
        <v>0.53678474114441421</v>
      </c>
      <c r="AW192" s="99">
        <v>1735</v>
      </c>
      <c r="AX192" s="99">
        <v>1340</v>
      </c>
      <c r="AY192" s="110">
        <v>0.7723342939481268</v>
      </c>
      <c r="AZ192" s="99">
        <v>659</v>
      </c>
      <c r="BA192" s="99">
        <v>378</v>
      </c>
      <c r="BB192" s="110">
        <v>0.57359635811836118</v>
      </c>
      <c r="BC192" s="99">
        <v>644</v>
      </c>
      <c r="BD192" s="99">
        <v>82</v>
      </c>
      <c r="BE192" s="111">
        <v>0.12732919254658384</v>
      </c>
      <c r="BF192" s="112">
        <v>7.6983196561156708E-2</v>
      </c>
      <c r="BG192" s="110">
        <v>0.52364204767487299</v>
      </c>
      <c r="BH192" s="110">
        <v>0.1477139507620164</v>
      </c>
      <c r="BI192" s="113">
        <v>0.25166080500195387</v>
      </c>
    </row>
    <row r="193" spans="1:61" x14ac:dyDescent="0.2">
      <c r="A193" s="164" t="s">
        <v>188</v>
      </c>
      <c r="B193" s="41">
        <v>59940</v>
      </c>
      <c r="C193" s="41" t="s">
        <v>26</v>
      </c>
      <c r="D193" s="42">
        <v>11</v>
      </c>
      <c r="E193" s="41" t="s">
        <v>548</v>
      </c>
      <c r="F193" s="165">
        <v>7</v>
      </c>
      <c r="G193" s="156">
        <v>768</v>
      </c>
      <c r="H193" s="101">
        <v>371</v>
      </c>
      <c r="I193" s="107">
        <v>0.48307291666666669</v>
      </c>
      <c r="J193" s="101">
        <v>404</v>
      </c>
      <c r="K193" s="101">
        <v>376</v>
      </c>
      <c r="L193" s="107">
        <v>0.93069306930693074</v>
      </c>
      <c r="M193" s="101">
        <v>319</v>
      </c>
      <c r="N193" s="101">
        <v>296</v>
      </c>
      <c r="O193" s="107">
        <v>0.92789968652037613</v>
      </c>
      <c r="P193" s="101">
        <v>490</v>
      </c>
      <c r="Q193" s="101">
        <v>450</v>
      </c>
      <c r="R193" s="107">
        <v>0.91836734693877553</v>
      </c>
      <c r="S193" s="101">
        <v>509</v>
      </c>
      <c r="T193" s="101">
        <v>483</v>
      </c>
      <c r="U193" s="107">
        <v>0.94891944990176813</v>
      </c>
      <c r="V193" s="105">
        <v>2047</v>
      </c>
      <c r="W193" s="101">
        <v>1831</v>
      </c>
      <c r="X193" s="107">
        <v>0.89447972642892037</v>
      </c>
      <c r="Y193" s="101">
        <v>2534</v>
      </c>
      <c r="Z193" s="101">
        <v>2356</v>
      </c>
      <c r="AA193" s="107">
        <v>0.92975532754538281</v>
      </c>
      <c r="AB193" s="105">
        <v>969</v>
      </c>
      <c r="AC193" s="101">
        <v>834</v>
      </c>
      <c r="AD193" s="107">
        <v>0.86068111455108354</v>
      </c>
      <c r="AE193" s="101">
        <v>292</v>
      </c>
      <c r="AF193" s="101">
        <v>208</v>
      </c>
      <c r="AG193" s="107">
        <v>0.71232876712328763</v>
      </c>
      <c r="AH193" s="101">
        <v>344</v>
      </c>
      <c r="AI193" s="101">
        <v>209</v>
      </c>
      <c r="AJ193" s="107">
        <v>0.60755813953488369</v>
      </c>
      <c r="AK193" s="101">
        <v>508</v>
      </c>
      <c r="AL193" s="101">
        <v>188</v>
      </c>
      <c r="AM193" s="107">
        <v>0.37007874015748032</v>
      </c>
      <c r="AN193" s="101">
        <v>305</v>
      </c>
      <c r="AO193" s="101">
        <v>68</v>
      </c>
      <c r="AP193" s="107">
        <v>0.22295081967213115</v>
      </c>
      <c r="AQ193" s="101">
        <v>437</v>
      </c>
      <c r="AR193" s="101">
        <v>30</v>
      </c>
      <c r="AS193" s="114">
        <v>6.8649885583524028E-2</v>
      </c>
      <c r="AT193" s="115">
        <v>1172</v>
      </c>
      <c r="AU193" s="99">
        <v>747</v>
      </c>
      <c r="AV193" s="110">
        <v>0.63737201365187712</v>
      </c>
      <c r="AW193" s="99">
        <v>5899</v>
      </c>
      <c r="AX193" s="99">
        <v>5416</v>
      </c>
      <c r="AY193" s="110">
        <v>0.91812171554500766</v>
      </c>
      <c r="AZ193" s="99">
        <v>1605</v>
      </c>
      <c r="BA193" s="99">
        <v>1251</v>
      </c>
      <c r="BB193" s="110">
        <v>0.77943925233644862</v>
      </c>
      <c r="BC193" s="99">
        <v>1250</v>
      </c>
      <c r="BD193" s="99">
        <v>286</v>
      </c>
      <c r="BE193" s="111">
        <v>0.2288</v>
      </c>
      <c r="BF193" s="112">
        <v>8.6218836565096948E-2</v>
      </c>
      <c r="BG193" s="110">
        <v>0.62511542012927057</v>
      </c>
      <c r="BH193" s="110">
        <v>0.14439058171745153</v>
      </c>
      <c r="BI193" s="113">
        <v>0.14427516158818099</v>
      </c>
    </row>
    <row r="194" spans="1:61" x14ac:dyDescent="0.2">
      <c r="A194" s="164" t="s">
        <v>189</v>
      </c>
      <c r="B194" s="41">
        <v>60020</v>
      </c>
      <c r="C194" s="41" t="s">
        <v>23</v>
      </c>
      <c r="D194" s="42">
        <v>13</v>
      </c>
      <c r="E194" s="41" t="s">
        <v>546</v>
      </c>
      <c r="F194" s="165">
        <v>5</v>
      </c>
      <c r="G194" s="156">
        <v>255</v>
      </c>
      <c r="H194" s="101">
        <v>147</v>
      </c>
      <c r="I194" s="107">
        <v>0.57647058823529407</v>
      </c>
      <c r="J194" s="101">
        <v>299</v>
      </c>
      <c r="K194" s="101">
        <v>289</v>
      </c>
      <c r="L194" s="107">
        <v>0.96655518394648832</v>
      </c>
      <c r="M194" s="101">
        <v>343</v>
      </c>
      <c r="N194" s="101">
        <v>290</v>
      </c>
      <c r="O194" s="107">
        <v>0.84548104956268222</v>
      </c>
      <c r="P194" s="101">
        <v>325</v>
      </c>
      <c r="Q194" s="101">
        <v>311</v>
      </c>
      <c r="R194" s="107">
        <v>0.95692307692307688</v>
      </c>
      <c r="S194" s="101">
        <v>383</v>
      </c>
      <c r="T194" s="101">
        <v>341</v>
      </c>
      <c r="U194" s="107">
        <v>0.89033942558746737</v>
      </c>
      <c r="V194" s="105">
        <v>1083</v>
      </c>
      <c r="W194" s="101">
        <v>1029</v>
      </c>
      <c r="X194" s="107">
        <v>0.95013850415512469</v>
      </c>
      <c r="Y194" s="101">
        <v>1098</v>
      </c>
      <c r="Z194" s="101">
        <v>902</v>
      </c>
      <c r="AA194" s="107">
        <v>0.82149362477231325</v>
      </c>
      <c r="AB194" s="105">
        <v>608</v>
      </c>
      <c r="AC194" s="101">
        <v>507</v>
      </c>
      <c r="AD194" s="107">
        <v>0.83388157894736847</v>
      </c>
      <c r="AE194" s="101">
        <v>251</v>
      </c>
      <c r="AF194" s="101">
        <v>185</v>
      </c>
      <c r="AG194" s="107">
        <v>0.73705179282868527</v>
      </c>
      <c r="AH194" s="101">
        <v>128</v>
      </c>
      <c r="AI194" s="101">
        <v>56</v>
      </c>
      <c r="AJ194" s="107">
        <v>0.4375</v>
      </c>
      <c r="AK194" s="101">
        <v>308</v>
      </c>
      <c r="AL194" s="101">
        <v>109</v>
      </c>
      <c r="AM194" s="107">
        <v>0.35389610389610388</v>
      </c>
      <c r="AN194" s="101">
        <v>61</v>
      </c>
      <c r="AO194" s="101">
        <v>0</v>
      </c>
      <c r="AP194" s="107">
        <v>0</v>
      </c>
      <c r="AQ194" s="101">
        <v>393</v>
      </c>
      <c r="AR194" s="101">
        <v>23</v>
      </c>
      <c r="AS194" s="114">
        <v>5.8524173027989825E-2</v>
      </c>
      <c r="AT194" s="115">
        <v>554</v>
      </c>
      <c r="AU194" s="99">
        <v>436</v>
      </c>
      <c r="AV194" s="110">
        <v>0.78700361010830322</v>
      </c>
      <c r="AW194" s="99">
        <v>3232</v>
      </c>
      <c r="AX194" s="99">
        <v>2873</v>
      </c>
      <c r="AY194" s="110">
        <v>0.88892326732673266</v>
      </c>
      <c r="AZ194" s="99">
        <v>987</v>
      </c>
      <c r="BA194" s="99">
        <v>748</v>
      </c>
      <c r="BB194" s="110">
        <v>0.7578520770010132</v>
      </c>
      <c r="BC194" s="99">
        <v>762</v>
      </c>
      <c r="BD194" s="99">
        <v>132</v>
      </c>
      <c r="BE194" s="111">
        <v>0.17322834645669291</v>
      </c>
      <c r="BF194" s="112">
        <v>9.0475202324133641E-2</v>
      </c>
      <c r="BG194" s="110">
        <v>0.59618178045237602</v>
      </c>
      <c r="BH194" s="110">
        <v>0.15521892508819257</v>
      </c>
      <c r="BI194" s="113">
        <v>0.15812409213529777</v>
      </c>
    </row>
    <row r="195" spans="1:61" x14ac:dyDescent="0.2">
      <c r="A195" s="164" t="s">
        <v>190</v>
      </c>
      <c r="B195" s="41">
        <v>60580</v>
      </c>
      <c r="C195" s="41" t="s">
        <v>26</v>
      </c>
      <c r="D195" s="42">
        <v>11</v>
      </c>
      <c r="E195" s="41" t="s">
        <v>545</v>
      </c>
      <c r="F195" s="165">
        <v>4</v>
      </c>
      <c r="G195" s="156">
        <v>210</v>
      </c>
      <c r="H195" s="101">
        <v>122</v>
      </c>
      <c r="I195" s="107">
        <v>0.580952380952381</v>
      </c>
      <c r="J195" s="101">
        <v>81</v>
      </c>
      <c r="K195" s="101">
        <v>45</v>
      </c>
      <c r="L195" s="107">
        <v>0.55555555555555558</v>
      </c>
      <c r="M195" s="101">
        <v>223</v>
      </c>
      <c r="N195" s="101">
        <v>222</v>
      </c>
      <c r="O195" s="107">
        <v>0.99551569506726456</v>
      </c>
      <c r="P195" s="101">
        <v>145</v>
      </c>
      <c r="Q195" s="101">
        <v>140</v>
      </c>
      <c r="R195" s="107">
        <v>0.96551724137931039</v>
      </c>
      <c r="S195" s="101">
        <v>97</v>
      </c>
      <c r="T195" s="101">
        <v>97</v>
      </c>
      <c r="U195" s="107">
        <v>1</v>
      </c>
      <c r="V195" s="105">
        <v>939</v>
      </c>
      <c r="W195" s="101">
        <v>886</v>
      </c>
      <c r="X195" s="107">
        <v>0.94355697550585726</v>
      </c>
      <c r="Y195" s="101">
        <v>889</v>
      </c>
      <c r="Z195" s="101">
        <v>818</v>
      </c>
      <c r="AA195" s="107">
        <v>0.92013498312710906</v>
      </c>
      <c r="AB195" s="105">
        <v>535</v>
      </c>
      <c r="AC195" s="101">
        <v>493</v>
      </c>
      <c r="AD195" s="107">
        <v>0.92149532710280369</v>
      </c>
      <c r="AE195" s="101">
        <v>273</v>
      </c>
      <c r="AF195" s="101">
        <v>201</v>
      </c>
      <c r="AG195" s="107">
        <v>0.73626373626373631</v>
      </c>
      <c r="AH195" s="101">
        <v>355</v>
      </c>
      <c r="AI195" s="101">
        <v>283</v>
      </c>
      <c r="AJ195" s="107">
        <v>0.79718309859154934</v>
      </c>
      <c r="AK195" s="101">
        <v>232</v>
      </c>
      <c r="AL195" s="101">
        <v>42</v>
      </c>
      <c r="AM195" s="107">
        <v>0.18103448275862069</v>
      </c>
      <c r="AN195" s="101">
        <v>287</v>
      </c>
      <c r="AO195" s="101">
        <v>64</v>
      </c>
      <c r="AP195" s="107">
        <v>0.22299651567944251</v>
      </c>
      <c r="AQ195" s="101">
        <v>805</v>
      </c>
      <c r="AR195" s="101">
        <v>53</v>
      </c>
      <c r="AS195" s="114">
        <v>6.5838509316770183E-2</v>
      </c>
      <c r="AT195" s="115">
        <v>291</v>
      </c>
      <c r="AU195" s="99">
        <v>167</v>
      </c>
      <c r="AV195" s="110">
        <v>0.57388316151202745</v>
      </c>
      <c r="AW195" s="99">
        <v>2293</v>
      </c>
      <c r="AX195" s="99">
        <v>2163</v>
      </c>
      <c r="AY195" s="110">
        <v>0.94330571303968602</v>
      </c>
      <c r="AZ195" s="99">
        <v>1163</v>
      </c>
      <c r="BA195" s="99">
        <v>977</v>
      </c>
      <c r="BB195" s="110">
        <v>0.84006878761822867</v>
      </c>
      <c r="BC195" s="99">
        <v>1324</v>
      </c>
      <c r="BD195" s="99">
        <v>159</v>
      </c>
      <c r="BE195" s="111">
        <v>0.12009063444108761</v>
      </c>
      <c r="BF195" s="112">
        <v>3.6061325847549126E-2</v>
      </c>
      <c r="BG195" s="110">
        <v>0.46706974735478296</v>
      </c>
      <c r="BH195" s="110">
        <v>0.21096955301230835</v>
      </c>
      <c r="BI195" s="113">
        <v>0.28589937378535951</v>
      </c>
    </row>
    <row r="196" spans="1:61" x14ac:dyDescent="0.2">
      <c r="A196" s="164" t="s">
        <v>191</v>
      </c>
      <c r="B196" s="41">
        <v>61060</v>
      </c>
      <c r="C196" s="41" t="s">
        <v>22</v>
      </c>
      <c r="D196" s="42">
        <v>9</v>
      </c>
      <c r="E196" s="41" t="s">
        <v>544</v>
      </c>
      <c r="F196" s="165">
        <v>3</v>
      </c>
      <c r="G196" s="156">
        <v>51</v>
      </c>
      <c r="H196" s="101">
        <v>24</v>
      </c>
      <c r="I196" s="107">
        <v>0.47058823529411764</v>
      </c>
      <c r="J196" s="101">
        <v>10</v>
      </c>
      <c r="K196" s="101">
        <v>10</v>
      </c>
      <c r="L196" s="107">
        <v>1</v>
      </c>
      <c r="M196" s="101">
        <v>13</v>
      </c>
      <c r="N196" s="101">
        <v>13</v>
      </c>
      <c r="O196" s="107">
        <v>1</v>
      </c>
      <c r="P196" s="101">
        <v>32</v>
      </c>
      <c r="Q196" s="101">
        <v>27</v>
      </c>
      <c r="R196" s="107">
        <v>0.84375</v>
      </c>
      <c r="S196" s="101">
        <v>32</v>
      </c>
      <c r="T196" s="101">
        <v>19</v>
      </c>
      <c r="U196" s="107">
        <v>0.59375</v>
      </c>
      <c r="V196" s="105">
        <v>122</v>
      </c>
      <c r="W196" s="101">
        <v>102</v>
      </c>
      <c r="X196" s="107">
        <v>0.83606557377049184</v>
      </c>
      <c r="Y196" s="101">
        <v>169</v>
      </c>
      <c r="Z196" s="101">
        <v>129</v>
      </c>
      <c r="AA196" s="107">
        <v>0.76331360946745563</v>
      </c>
      <c r="AB196" s="105">
        <v>98</v>
      </c>
      <c r="AC196" s="101">
        <v>77</v>
      </c>
      <c r="AD196" s="107">
        <v>0.7857142857142857</v>
      </c>
      <c r="AE196" s="101">
        <v>9</v>
      </c>
      <c r="AF196" s="101">
        <v>6</v>
      </c>
      <c r="AG196" s="107">
        <v>0.66666666666666663</v>
      </c>
      <c r="AH196" s="101">
        <v>20</v>
      </c>
      <c r="AI196" s="101">
        <v>8</v>
      </c>
      <c r="AJ196" s="107">
        <v>0.4</v>
      </c>
      <c r="AK196" s="101">
        <v>35</v>
      </c>
      <c r="AL196" s="101">
        <v>9</v>
      </c>
      <c r="AM196" s="107">
        <v>0.25714285714285712</v>
      </c>
      <c r="AN196" s="101">
        <v>72</v>
      </c>
      <c r="AO196" s="101">
        <v>11</v>
      </c>
      <c r="AP196" s="107">
        <v>0.15277777777777779</v>
      </c>
      <c r="AQ196" s="101">
        <v>50</v>
      </c>
      <c r="AR196" s="101">
        <v>0</v>
      </c>
      <c r="AS196" s="114">
        <v>0</v>
      </c>
      <c r="AT196" s="115">
        <v>61</v>
      </c>
      <c r="AU196" s="99">
        <v>34</v>
      </c>
      <c r="AV196" s="110">
        <v>0.55737704918032782</v>
      </c>
      <c r="AW196" s="99">
        <v>368</v>
      </c>
      <c r="AX196" s="99">
        <v>290</v>
      </c>
      <c r="AY196" s="110">
        <v>0.78804347826086951</v>
      </c>
      <c r="AZ196" s="99">
        <v>127</v>
      </c>
      <c r="BA196" s="99">
        <v>91</v>
      </c>
      <c r="BB196" s="110">
        <v>0.71653543307086609</v>
      </c>
      <c r="BC196" s="99">
        <v>157</v>
      </c>
      <c r="BD196" s="99">
        <v>20</v>
      </c>
      <c r="BE196" s="111">
        <v>0.12738853503184713</v>
      </c>
      <c r="BF196" s="112">
        <v>5.944055944055944E-2</v>
      </c>
      <c r="BG196" s="110">
        <v>0.50699300699300698</v>
      </c>
      <c r="BH196" s="110">
        <v>0.15909090909090909</v>
      </c>
      <c r="BI196" s="113">
        <v>0.27447552447552448</v>
      </c>
    </row>
    <row r="197" spans="1:61" x14ac:dyDescent="0.2">
      <c r="A197" s="164" t="s">
        <v>14</v>
      </c>
      <c r="B197" s="41">
        <v>61620</v>
      </c>
      <c r="C197" s="41" t="s">
        <v>28</v>
      </c>
      <c r="D197" s="42">
        <v>7</v>
      </c>
      <c r="E197" s="41" t="s">
        <v>542</v>
      </c>
      <c r="F197" s="165">
        <v>1</v>
      </c>
      <c r="G197" s="156">
        <v>0</v>
      </c>
      <c r="H197" s="101">
        <v>0</v>
      </c>
      <c r="I197" s="107"/>
      <c r="J197" s="101">
        <v>4</v>
      </c>
      <c r="K197" s="101">
        <v>4</v>
      </c>
      <c r="L197" s="107">
        <v>1</v>
      </c>
      <c r="M197" s="101">
        <v>0</v>
      </c>
      <c r="N197" s="101">
        <v>0</v>
      </c>
      <c r="O197" s="107"/>
      <c r="P197" s="101">
        <v>0</v>
      </c>
      <c r="Q197" s="101">
        <v>0</v>
      </c>
      <c r="R197" s="107"/>
      <c r="S197" s="101">
        <v>0</v>
      </c>
      <c r="T197" s="101">
        <v>0</v>
      </c>
      <c r="U197" s="107"/>
      <c r="V197" s="105">
        <v>0</v>
      </c>
      <c r="W197" s="101">
        <v>0</v>
      </c>
      <c r="X197" s="107"/>
      <c r="Y197" s="101">
        <v>4</v>
      </c>
      <c r="Z197" s="101">
        <v>2</v>
      </c>
      <c r="AA197" s="107">
        <v>0.5</v>
      </c>
      <c r="AB197" s="105">
        <v>0</v>
      </c>
      <c r="AC197" s="101">
        <v>0</v>
      </c>
      <c r="AD197" s="107"/>
      <c r="AE197" s="101">
        <v>0</v>
      </c>
      <c r="AF197" s="101">
        <v>0</v>
      </c>
      <c r="AG197" s="107"/>
      <c r="AH197" s="101">
        <v>0</v>
      </c>
      <c r="AI197" s="101">
        <v>0</v>
      </c>
      <c r="AJ197" s="107"/>
      <c r="AK197" s="101">
        <v>0</v>
      </c>
      <c r="AL197" s="101">
        <v>0</v>
      </c>
      <c r="AM197" s="107"/>
      <c r="AN197" s="101">
        <v>0</v>
      </c>
      <c r="AO197" s="101">
        <v>0</v>
      </c>
      <c r="AP197" s="107"/>
      <c r="AQ197" s="101">
        <v>0</v>
      </c>
      <c r="AR197" s="101">
        <v>0</v>
      </c>
      <c r="AS197" s="114"/>
      <c r="AT197" s="115">
        <v>4</v>
      </c>
      <c r="AU197" s="99">
        <v>4</v>
      </c>
      <c r="AV197" s="110">
        <v>1</v>
      </c>
      <c r="AW197" s="99">
        <v>4</v>
      </c>
      <c r="AX197" s="99">
        <v>2</v>
      </c>
      <c r="AY197" s="110">
        <v>0.5</v>
      </c>
      <c r="AZ197" s="99">
        <v>0</v>
      </c>
      <c r="BA197" s="99">
        <v>0</v>
      </c>
      <c r="BB197" s="110"/>
      <c r="BC197" s="99">
        <v>0</v>
      </c>
      <c r="BD197" s="99">
        <v>0</v>
      </c>
      <c r="BE197" s="111"/>
      <c r="BF197" s="112">
        <v>0.66666666666666663</v>
      </c>
      <c r="BG197" s="110">
        <v>0.33333333333333331</v>
      </c>
      <c r="BH197" s="110">
        <v>0</v>
      </c>
      <c r="BI197" s="113">
        <v>0</v>
      </c>
    </row>
    <row r="198" spans="1:61" x14ac:dyDescent="0.2">
      <c r="A198" s="164" t="s">
        <v>192</v>
      </c>
      <c r="B198" s="41">
        <v>61780</v>
      </c>
      <c r="C198" s="41" t="s">
        <v>28</v>
      </c>
      <c r="D198" s="42">
        <v>7</v>
      </c>
      <c r="E198" s="41" t="s">
        <v>542</v>
      </c>
      <c r="F198" s="165">
        <v>1</v>
      </c>
      <c r="G198" s="156">
        <v>24</v>
      </c>
      <c r="H198" s="101">
        <v>14</v>
      </c>
      <c r="I198" s="107">
        <v>0.58333333333333337</v>
      </c>
      <c r="J198" s="101">
        <v>0</v>
      </c>
      <c r="K198" s="101">
        <v>0</v>
      </c>
      <c r="L198" s="107"/>
      <c r="M198" s="101">
        <v>2</v>
      </c>
      <c r="N198" s="101">
        <v>2</v>
      </c>
      <c r="O198" s="107">
        <v>1</v>
      </c>
      <c r="P198" s="101">
        <v>7</v>
      </c>
      <c r="Q198" s="101">
        <v>7</v>
      </c>
      <c r="R198" s="107">
        <v>1</v>
      </c>
      <c r="S198" s="101">
        <v>8</v>
      </c>
      <c r="T198" s="101">
        <v>8</v>
      </c>
      <c r="U198" s="107">
        <v>1</v>
      </c>
      <c r="V198" s="105">
        <v>97</v>
      </c>
      <c r="W198" s="101">
        <v>80</v>
      </c>
      <c r="X198" s="107">
        <v>0.82474226804123707</v>
      </c>
      <c r="Y198" s="101">
        <v>164</v>
      </c>
      <c r="Z198" s="101">
        <v>122</v>
      </c>
      <c r="AA198" s="107">
        <v>0.74390243902439024</v>
      </c>
      <c r="AB198" s="105">
        <v>119</v>
      </c>
      <c r="AC198" s="101">
        <v>103</v>
      </c>
      <c r="AD198" s="107">
        <v>0.86554621848739499</v>
      </c>
      <c r="AE198" s="101">
        <v>82</v>
      </c>
      <c r="AF198" s="101">
        <v>39</v>
      </c>
      <c r="AG198" s="107">
        <v>0.47560975609756095</v>
      </c>
      <c r="AH198" s="101">
        <v>130</v>
      </c>
      <c r="AI198" s="101">
        <v>39</v>
      </c>
      <c r="AJ198" s="107">
        <v>0.3</v>
      </c>
      <c r="AK198" s="101">
        <v>120</v>
      </c>
      <c r="AL198" s="101">
        <v>61</v>
      </c>
      <c r="AM198" s="107">
        <v>0.5083333333333333</v>
      </c>
      <c r="AN198" s="101">
        <v>67</v>
      </c>
      <c r="AO198" s="101">
        <v>12</v>
      </c>
      <c r="AP198" s="107">
        <v>0.17910447761194029</v>
      </c>
      <c r="AQ198" s="101">
        <v>94</v>
      </c>
      <c r="AR198" s="101">
        <v>0</v>
      </c>
      <c r="AS198" s="114">
        <v>0</v>
      </c>
      <c r="AT198" s="115">
        <v>24</v>
      </c>
      <c r="AU198" s="99">
        <v>14</v>
      </c>
      <c r="AV198" s="110">
        <v>0.58333333333333337</v>
      </c>
      <c r="AW198" s="99">
        <v>278</v>
      </c>
      <c r="AX198" s="99">
        <v>219</v>
      </c>
      <c r="AY198" s="110">
        <v>0.78776978417266186</v>
      </c>
      <c r="AZ198" s="99">
        <v>331</v>
      </c>
      <c r="BA198" s="99">
        <v>181</v>
      </c>
      <c r="BB198" s="110">
        <v>0.54682779456193353</v>
      </c>
      <c r="BC198" s="99">
        <v>281</v>
      </c>
      <c r="BD198" s="99">
        <v>73</v>
      </c>
      <c r="BE198" s="111">
        <v>0.2597864768683274</v>
      </c>
      <c r="BF198" s="112">
        <v>2.0143884892086329E-2</v>
      </c>
      <c r="BG198" s="110">
        <v>0.31510791366906477</v>
      </c>
      <c r="BH198" s="110">
        <v>0.26043165467625901</v>
      </c>
      <c r="BI198" s="113">
        <v>0.40431654676258993</v>
      </c>
    </row>
    <row r="199" spans="1:61" x14ac:dyDescent="0.2">
      <c r="A199" s="164" t="s">
        <v>193</v>
      </c>
      <c r="B199" s="41">
        <v>61940</v>
      </c>
      <c r="C199" s="41" t="s">
        <v>23</v>
      </c>
      <c r="D199" s="42">
        <v>13</v>
      </c>
      <c r="E199" s="41" t="s">
        <v>546</v>
      </c>
      <c r="F199" s="165">
        <v>5</v>
      </c>
      <c r="G199" s="156">
        <v>176</v>
      </c>
      <c r="H199" s="101">
        <v>48</v>
      </c>
      <c r="I199" s="107">
        <v>0.27272727272727271</v>
      </c>
      <c r="J199" s="101">
        <v>128</v>
      </c>
      <c r="K199" s="101">
        <v>96</v>
      </c>
      <c r="L199" s="107">
        <v>0.75</v>
      </c>
      <c r="M199" s="101">
        <v>122</v>
      </c>
      <c r="N199" s="101">
        <v>113</v>
      </c>
      <c r="O199" s="107">
        <v>0.92622950819672134</v>
      </c>
      <c r="P199" s="101">
        <v>290</v>
      </c>
      <c r="Q199" s="101">
        <v>181</v>
      </c>
      <c r="R199" s="107">
        <v>0.62413793103448278</v>
      </c>
      <c r="S199" s="101">
        <v>186</v>
      </c>
      <c r="T199" s="101">
        <v>176</v>
      </c>
      <c r="U199" s="107">
        <v>0.94623655913978499</v>
      </c>
      <c r="V199" s="105">
        <v>691</v>
      </c>
      <c r="W199" s="101">
        <v>601</v>
      </c>
      <c r="X199" s="107">
        <v>0.86975397973950797</v>
      </c>
      <c r="Y199" s="101">
        <v>733</v>
      </c>
      <c r="Z199" s="101">
        <v>621</v>
      </c>
      <c r="AA199" s="107">
        <v>0.84720327421555253</v>
      </c>
      <c r="AB199" s="105">
        <v>312</v>
      </c>
      <c r="AC199" s="101">
        <v>154</v>
      </c>
      <c r="AD199" s="107">
        <v>0.49358974358974361</v>
      </c>
      <c r="AE199" s="101">
        <v>68</v>
      </c>
      <c r="AF199" s="101">
        <v>47</v>
      </c>
      <c r="AG199" s="107">
        <v>0.69117647058823528</v>
      </c>
      <c r="AH199" s="101">
        <v>149</v>
      </c>
      <c r="AI199" s="101">
        <v>70</v>
      </c>
      <c r="AJ199" s="107">
        <v>0.46979865771812079</v>
      </c>
      <c r="AK199" s="101">
        <v>126</v>
      </c>
      <c r="AL199" s="101">
        <v>60</v>
      </c>
      <c r="AM199" s="107">
        <v>0.47619047619047616</v>
      </c>
      <c r="AN199" s="101">
        <v>119</v>
      </c>
      <c r="AO199" s="101">
        <v>10</v>
      </c>
      <c r="AP199" s="107">
        <v>8.4033613445378158E-2</v>
      </c>
      <c r="AQ199" s="101">
        <v>179</v>
      </c>
      <c r="AR199" s="101">
        <v>3</v>
      </c>
      <c r="AS199" s="114">
        <v>1.6759776536312849E-2</v>
      </c>
      <c r="AT199" s="115">
        <v>304</v>
      </c>
      <c r="AU199" s="99">
        <v>144</v>
      </c>
      <c r="AV199" s="110">
        <v>0.47368421052631576</v>
      </c>
      <c r="AW199" s="99">
        <v>2022</v>
      </c>
      <c r="AX199" s="99">
        <v>1692</v>
      </c>
      <c r="AY199" s="110">
        <v>0.83679525222551931</v>
      </c>
      <c r="AZ199" s="99">
        <v>529</v>
      </c>
      <c r="BA199" s="99">
        <v>271</v>
      </c>
      <c r="BB199" s="110">
        <v>0.51228733459357279</v>
      </c>
      <c r="BC199" s="99">
        <v>424</v>
      </c>
      <c r="BD199" s="99">
        <v>73</v>
      </c>
      <c r="BE199" s="111">
        <v>0.17216981132075471</v>
      </c>
      <c r="BF199" s="112">
        <v>5.6894508099565387E-2</v>
      </c>
      <c r="BG199" s="110">
        <v>0.66851047016989329</v>
      </c>
      <c r="BH199" s="110">
        <v>0.10707230343737653</v>
      </c>
      <c r="BI199" s="113">
        <v>0.16752271829316476</v>
      </c>
    </row>
    <row r="200" spans="1:61" x14ac:dyDescent="0.2">
      <c r="A200" s="164" t="s">
        <v>194</v>
      </c>
      <c r="B200" s="41">
        <v>62340</v>
      </c>
      <c r="C200" s="41" t="s">
        <v>20</v>
      </c>
      <c r="D200" s="42">
        <v>19</v>
      </c>
      <c r="E200" s="41" t="s">
        <v>544</v>
      </c>
      <c r="F200" s="165">
        <v>3</v>
      </c>
      <c r="G200" s="156">
        <v>241</v>
      </c>
      <c r="H200" s="101">
        <v>53</v>
      </c>
      <c r="I200" s="107">
        <v>0.21991701244813278</v>
      </c>
      <c r="J200" s="101">
        <v>37</v>
      </c>
      <c r="K200" s="101">
        <v>26</v>
      </c>
      <c r="L200" s="107">
        <v>0.70270270270270274</v>
      </c>
      <c r="M200" s="101">
        <v>40</v>
      </c>
      <c r="N200" s="101">
        <v>40</v>
      </c>
      <c r="O200" s="107">
        <v>1</v>
      </c>
      <c r="P200" s="101">
        <v>137</v>
      </c>
      <c r="Q200" s="101">
        <v>137</v>
      </c>
      <c r="R200" s="107">
        <v>1</v>
      </c>
      <c r="S200" s="101">
        <v>72</v>
      </c>
      <c r="T200" s="101">
        <v>62</v>
      </c>
      <c r="U200" s="107">
        <v>0.86111111111111116</v>
      </c>
      <c r="V200" s="105">
        <v>307</v>
      </c>
      <c r="W200" s="101">
        <v>277</v>
      </c>
      <c r="X200" s="107">
        <v>0.90228013029315957</v>
      </c>
      <c r="Y200" s="101">
        <v>475</v>
      </c>
      <c r="Z200" s="101">
        <v>450</v>
      </c>
      <c r="AA200" s="107">
        <v>0.94736842105263153</v>
      </c>
      <c r="AB200" s="105">
        <v>280</v>
      </c>
      <c r="AC200" s="101">
        <v>234</v>
      </c>
      <c r="AD200" s="107">
        <v>0.83571428571428574</v>
      </c>
      <c r="AE200" s="101">
        <v>112</v>
      </c>
      <c r="AF200" s="101">
        <v>96</v>
      </c>
      <c r="AG200" s="107">
        <v>0.8571428571428571</v>
      </c>
      <c r="AH200" s="101">
        <v>75</v>
      </c>
      <c r="AI200" s="101">
        <v>49</v>
      </c>
      <c r="AJ200" s="107">
        <v>0.65333333333333332</v>
      </c>
      <c r="AK200" s="101">
        <v>123</v>
      </c>
      <c r="AL200" s="101">
        <v>59</v>
      </c>
      <c r="AM200" s="107">
        <v>0.47967479674796748</v>
      </c>
      <c r="AN200" s="101">
        <v>94</v>
      </c>
      <c r="AO200" s="101">
        <v>32</v>
      </c>
      <c r="AP200" s="107">
        <v>0.34042553191489361</v>
      </c>
      <c r="AQ200" s="101">
        <v>114</v>
      </c>
      <c r="AR200" s="101">
        <v>7</v>
      </c>
      <c r="AS200" s="114">
        <v>6.1403508771929821E-2</v>
      </c>
      <c r="AT200" s="115">
        <v>278</v>
      </c>
      <c r="AU200" s="99">
        <v>79</v>
      </c>
      <c r="AV200" s="110">
        <v>0.28417266187050361</v>
      </c>
      <c r="AW200" s="99">
        <v>1031</v>
      </c>
      <c r="AX200" s="99">
        <v>966</v>
      </c>
      <c r="AY200" s="110">
        <v>0.93695441319107664</v>
      </c>
      <c r="AZ200" s="99">
        <v>467</v>
      </c>
      <c r="BA200" s="99">
        <v>379</v>
      </c>
      <c r="BB200" s="110">
        <v>0.81156316916488225</v>
      </c>
      <c r="BC200" s="99">
        <v>331</v>
      </c>
      <c r="BD200" s="99">
        <v>98</v>
      </c>
      <c r="BE200" s="111">
        <v>0.29607250755287007</v>
      </c>
      <c r="BF200" s="112">
        <v>4.5014245014245016E-2</v>
      </c>
      <c r="BG200" s="110">
        <v>0.55042735042735047</v>
      </c>
      <c r="BH200" s="110">
        <v>0.21595441595441595</v>
      </c>
      <c r="BI200" s="113">
        <v>0.18860398860398861</v>
      </c>
    </row>
    <row r="201" spans="1:61" x14ac:dyDescent="0.2">
      <c r="A201" s="164" t="s">
        <v>195</v>
      </c>
      <c r="B201" s="41">
        <v>62500</v>
      </c>
      <c r="C201" s="41" t="s">
        <v>27</v>
      </c>
      <c r="D201" s="42">
        <v>15</v>
      </c>
      <c r="E201" s="41" t="s">
        <v>549</v>
      </c>
      <c r="F201" s="165">
        <v>8</v>
      </c>
      <c r="G201" s="156">
        <v>421</v>
      </c>
      <c r="H201" s="101">
        <v>292</v>
      </c>
      <c r="I201" s="107">
        <v>0.69358669833729214</v>
      </c>
      <c r="J201" s="101">
        <v>105</v>
      </c>
      <c r="K201" s="101">
        <v>89</v>
      </c>
      <c r="L201" s="107">
        <v>0.84761904761904761</v>
      </c>
      <c r="M201" s="101">
        <v>237</v>
      </c>
      <c r="N201" s="101">
        <v>155</v>
      </c>
      <c r="O201" s="107">
        <v>0.65400843881856541</v>
      </c>
      <c r="P201" s="101">
        <v>249</v>
      </c>
      <c r="Q201" s="101">
        <v>223</v>
      </c>
      <c r="R201" s="107">
        <v>0.89558232931726911</v>
      </c>
      <c r="S201" s="101">
        <v>318</v>
      </c>
      <c r="T201" s="101">
        <v>234</v>
      </c>
      <c r="U201" s="107">
        <v>0.73584905660377353</v>
      </c>
      <c r="V201" s="105">
        <v>936</v>
      </c>
      <c r="W201" s="101">
        <v>729</v>
      </c>
      <c r="X201" s="107">
        <v>0.77884615384615385</v>
      </c>
      <c r="Y201" s="101">
        <v>1463</v>
      </c>
      <c r="Z201" s="101">
        <v>1371</v>
      </c>
      <c r="AA201" s="107">
        <v>0.93711551606288446</v>
      </c>
      <c r="AB201" s="105">
        <v>649</v>
      </c>
      <c r="AC201" s="101">
        <v>553</v>
      </c>
      <c r="AD201" s="107">
        <v>0.8520801232665639</v>
      </c>
      <c r="AE201" s="101">
        <v>248</v>
      </c>
      <c r="AF201" s="101">
        <v>139</v>
      </c>
      <c r="AG201" s="107">
        <v>0.56048387096774188</v>
      </c>
      <c r="AH201" s="101">
        <v>368</v>
      </c>
      <c r="AI201" s="101">
        <v>256</v>
      </c>
      <c r="AJ201" s="107">
        <v>0.69565217391304346</v>
      </c>
      <c r="AK201" s="101">
        <v>291</v>
      </c>
      <c r="AL201" s="101">
        <v>64</v>
      </c>
      <c r="AM201" s="107">
        <v>0.21993127147766323</v>
      </c>
      <c r="AN201" s="101">
        <v>118</v>
      </c>
      <c r="AO201" s="101">
        <v>32</v>
      </c>
      <c r="AP201" s="107">
        <v>0.2711864406779661</v>
      </c>
      <c r="AQ201" s="101">
        <v>474</v>
      </c>
      <c r="AR201" s="101">
        <v>45</v>
      </c>
      <c r="AS201" s="114">
        <v>9.49367088607595E-2</v>
      </c>
      <c r="AT201" s="115">
        <v>526</v>
      </c>
      <c r="AU201" s="99">
        <v>381</v>
      </c>
      <c r="AV201" s="110">
        <v>0.7243346007604563</v>
      </c>
      <c r="AW201" s="99">
        <v>3203</v>
      </c>
      <c r="AX201" s="99">
        <v>2712</v>
      </c>
      <c r="AY201" s="110">
        <v>0.84670621292538251</v>
      </c>
      <c r="AZ201" s="99">
        <v>1265</v>
      </c>
      <c r="BA201" s="99">
        <v>948</v>
      </c>
      <c r="BB201" s="110">
        <v>0.74940711462450593</v>
      </c>
      <c r="BC201" s="99">
        <v>883</v>
      </c>
      <c r="BD201" s="99">
        <v>141</v>
      </c>
      <c r="BE201" s="111">
        <v>0.15968289920724801</v>
      </c>
      <c r="BF201" s="112">
        <v>7.7376116978066609E-2</v>
      </c>
      <c r="BG201" s="110">
        <v>0.5507717303005687</v>
      </c>
      <c r="BH201" s="110">
        <v>0.19252640129975629</v>
      </c>
      <c r="BI201" s="113">
        <v>0.17932575142160845</v>
      </c>
    </row>
    <row r="202" spans="1:61" x14ac:dyDescent="0.2">
      <c r="A202" s="164" t="s">
        <v>196</v>
      </c>
      <c r="B202" s="41">
        <v>62660</v>
      </c>
      <c r="C202" s="41" t="s">
        <v>22</v>
      </c>
      <c r="D202" s="42">
        <v>9</v>
      </c>
      <c r="E202" s="41" t="s">
        <v>542</v>
      </c>
      <c r="F202" s="165">
        <v>1</v>
      </c>
      <c r="G202" s="156">
        <v>1132</v>
      </c>
      <c r="H202" s="101">
        <v>378</v>
      </c>
      <c r="I202" s="107">
        <v>0.33392226148409893</v>
      </c>
      <c r="J202" s="101">
        <v>1025</v>
      </c>
      <c r="K202" s="101">
        <v>438</v>
      </c>
      <c r="L202" s="107">
        <v>0.4273170731707317</v>
      </c>
      <c r="M202" s="101">
        <v>663</v>
      </c>
      <c r="N202" s="101">
        <v>573</v>
      </c>
      <c r="O202" s="107">
        <v>0.86425339366515841</v>
      </c>
      <c r="P202" s="101">
        <v>339</v>
      </c>
      <c r="Q202" s="101">
        <v>147</v>
      </c>
      <c r="R202" s="107">
        <v>0.4336283185840708</v>
      </c>
      <c r="S202" s="101">
        <v>345</v>
      </c>
      <c r="T202" s="101">
        <v>308</v>
      </c>
      <c r="U202" s="107">
        <v>0.89275362318840579</v>
      </c>
      <c r="V202" s="105">
        <v>703</v>
      </c>
      <c r="W202" s="101">
        <v>463</v>
      </c>
      <c r="X202" s="107">
        <v>0.6586059743954481</v>
      </c>
      <c r="Y202" s="101">
        <v>693</v>
      </c>
      <c r="Z202" s="101">
        <v>636</v>
      </c>
      <c r="AA202" s="107">
        <v>0.91774891774891776</v>
      </c>
      <c r="AB202" s="105">
        <v>360</v>
      </c>
      <c r="AC202" s="101">
        <v>287</v>
      </c>
      <c r="AD202" s="107">
        <v>0.79722222222222228</v>
      </c>
      <c r="AE202" s="101">
        <v>125</v>
      </c>
      <c r="AF202" s="101">
        <v>95</v>
      </c>
      <c r="AG202" s="107">
        <v>0.76</v>
      </c>
      <c r="AH202" s="101">
        <v>90</v>
      </c>
      <c r="AI202" s="101">
        <v>67</v>
      </c>
      <c r="AJ202" s="107">
        <v>0.74444444444444446</v>
      </c>
      <c r="AK202" s="101">
        <v>165</v>
      </c>
      <c r="AL202" s="101">
        <v>49</v>
      </c>
      <c r="AM202" s="107">
        <v>0.29696969696969699</v>
      </c>
      <c r="AN202" s="101">
        <v>149</v>
      </c>
      <c r="AO202" s="101">
        <v>47</v>
      </c>
      <c r="AP202" s="107">
        <v>0.31543624161073824</v>
      </c>
      <c r="AQ202" s="101">
        <v>304</v>
      </c>
      <c r="AR202" s="101">
        <v>0</v>
      </c>
      <c r="AS202" s="114">
        <v>0</v>
      </c>
      <c r="AT202" s="115">
        <v>2157</v>
      </c>
      <c r="AU202" s="99">
        <v>816</v>
      </c>
      <c r="AV202" s="110">
        <v>0.37830319888734354</v>
      </c>
      <c r="AW202" s="99">
        <v>2743</v>
      </c>
      <c r="AX202" s="99">
        <v>2127</v>
      </c>
      <c r="AY202" s="110">
        <v>0.7754283631060882</v>
      </c>
      <c r="AZ202" s="99">
        <v>575</v>
      </c>
      <c r="BA202" s="99">
        <v>449</v>
      </c>
      <c r="BB202" s="110">
        <v>0.78086956521739126</v>
      </c>
      <c r="BC202" s="99">
        <v>618</v>
      </c>
      <c r="BD202" s="99">
        <v>96</v>
      </c>
      <c r="BE202" s="111">
        <v>0.1553398058252427</v>
      </c>
      <c r="BF202" s="112">
        <v>0.20349127182044888</v>
      </c>
      <c r="BG202" s="110">
        <v>0.53042394014962591</v>
      </c>
      <c r="BH202" s="110">
        <v>0.11197007481296758</v>
      </c>
      <c r="BI202" s="113">
        <v>0.15411471321695761</v>
      </c>
    </row>
    <row r="203" spans="1:61" x14ac:dyDescent="0.2">
      <c r="A203" s="164" t="s">
        <v>263</v>
      </c>
      <c r="B203" s="41">
        <v>62900</v>
      </c>
      <c r="C203" s="41" t="s">
        <v>27</v>
      </c>
      <c r="D203" s="42">
        <v>15</v>
      </c>
      <c r="E203" s="41" t="s">
        <v>549</v>
      </c>
      <c r="F203" s="165">
        <v>8</v>
      </c>
      <c r="G203" s="156">
        <v>631</v>
      </c>
      <c r="H203" s="101">
        <v>334</v>
      </c>
      <c r="I203" s="107">
        <v>0.52931854199683048</v>
      </c>
      <c r="J203" s="101">
        <v>360</v>
      </c>
      <c r="K203" s="101">
        <v>271</v>
      </c>
      <c r="L203" s="107">
        <v>0.75277777777777777</v>
      </c>
      <c r="M203" s="101">
        <v>1139</v>
      </c>
      <c r="N203" s="101">
        <v>1086</v>
      </c>
      <c r="O203" s="107">
        <v>0.95346795434591747</v>
      </c>
      <c r="P203" s="101">
        <v>2137</v>
      </c>
      <c r="Q203" s="101">
        <v>2018</v>
      </c>
      <c r="R203" s="107">
        <v>0.94431445952269533</v>
      </c>
      <c r="S203" s="101">
        <v>1720</v>
      </c>
      <c r="T203" s="101">
        <v>1626</v>
      </c>
      <c r="U203" s="107">
        <v>0.9453488372093023</v>
      </c>
      <c r="V203" s="105">
        <v>2861</v>
      </c>
      <c r="W203" s="101">
        <v>2557</v>
      </c>
      <c r="X203" s="107">
        <v>0.89374344634743097</v>
      </c>
      <c r="Y203" s="101">
        <v>3248</v>
      </c>
      <c r="Z203" s="101">
        <v>2854</v>
      </c>
      <c r="AA203" s="107">
        <v>0.87869458128078815</v>
      </c>
      <c r="AB203" s="105">
        <v>1217</v>
      </c>
      <c r="AC203" s="101">
        <v>987</v>
      </c>
      <c r="AD203" s="107">
        <v>0.81101068200493021</v>
      </c>
      <c r="AE203" s="101">
        <v>604</v>
      </c>
      <c r="AF203" s="101">
        <v>421</v>
      </c>
      <c r="AG203" s="107">
        <v>0.69701986754966883</v>
      </c>
      <c r="AH203" s="101">
        <v>829</v>
      </c>
      <c r="AI203" s="101">
        <v>538</v>
      </c>
      <c r="AJ203" s="107">
        <v>0.64897466827503014</v>
      </c>
      <c r="AK203" s="101">
        <v>1012</v>
      </c>
      <c r="AL203" s="101">
        <v>426</v>
      </c>
      <c r="AM203" s="107">
        <v>0.42094861660079053</v>
      </c>
      <c r="AN203" s="101">
        <v>715</v>
      </c>
      <c r="AO203" s="101">
        <v>174</v>
      </c>
      <c r="AP203" s="107">
        <v>0.24335664335664337</v>
      </c>
      <c r="AQ203" s="101">
        <v>1615</v>
      </c>
      <c r="AR203" s="101">
        <v>99</v>
      </c>
      <c r="AS203" s="114">
        <v>6.1300309597523223E-2</v>
      </c>
      <c r="AT203" s="115">
        <v>991</v>
      </c>
      <c r="AU203" s="99">
        <v>605</v>
      </c>
      <c r="AV203" s="110">
        <v>0.61049445005045411</v>
      </c>
      <c r="AW203" s="99">
        <v>11105</v>
      </c>
      <c r="AX203" s="99">
        <v>10141</v>
      </c>
      <c r="AY203" s="110">
        <v>0.91319225574065732</v>
      </c>
      <c r="AZ203" s="99">
        <v>2650</v>
      </c>
      <c r="BA203" s="99">
        <v>1946</v>
      </c>
      <c r="BB203" s="110">
        <v>0.73433962264150943</v>
      </c>
      <c r="BC203" s="99">
        <v>3342</v>
      </c>
      <c r="BD203" s="99">
        <v>699</v>
      </c>
      <c r="BE203" s="111">
        <v>0.20915619389587073</v>
      </c>
      <c r="BF203" s="112">
        <v>3.7732318822502185E-2</v>
      </c>
      <c r="BG203" s="110">
        <v>0.63246850442809033</v>
      </c>
      <c r="BH203" s="110">
        <v>0.12136709492328801</v>
      </c>
      <c r="BI203" s="113">
        <v>0.2084320818261195</v>
      </c>
    </row>
    <row r="204" spans="1:61" x14ac:dyDescent="0.2">
      <c r="A204" s="164" t="s">
        <v>197</v>
      </c>
      <c r="B204" s="41">
        <v>63860</v>
      </c>
      <c r="C204" s="41" t="s">
        <v>28</v>
      </c>
      <c r="D204" s="42">
        <v>7</v>
      </c>
      <c r="E204" s="41" t="s">
        <v>542</v>
      </c>
      <c r="F204" s="165">
        <v>1</v>
      </c>
      <c r="G204" s="156">
        <v>15</v>
      </c>
      <c r="H204" s="101">
        <v>6</v>
      </c>
      <c r="I204" s="107">
        <v>0.4</v>
      </c>
      <c r="J204" s="101">
        <v>7</v>
      </c>
      <c r="K204" s="101">
        <v>2</v>
      </c>
      <c r="L204" s="107">
        <v>0.2857142857142857</v>
      </c>
      <c r="M204" s="101">
        <v>3</v>
      </c>
      <c r="N204" s="101">
        <v>3</v>
      </c>
      <c r="O204" s="107">
        <v>1</v>
      </c>
      <c r="P204" s="101">
        <v>7</v>
      </c>
      <c r="Q204" s="101">
        <v>7</v>
      </c>
      <c r="R204" s="107">
        <v>1</v>
      </c>
      <c r="S204" s="101">
        <v>6</v>
      </c>
      <c r="T204" s="101">
        <v>6</v>
      </c>
      <c r="U204" s="107">
        <v>1</v>
      </c>
      <c r="V204" s="105">
        <v>56</v>
      </c>
      <c r="W204" s="101">
        <v>54</v>
      </c>
      <c r="X204" s="107">
        <v>0.9642857142857143</v>
      </c>
      <c r="Y204" s="101">
        <v>44</v>
      </c>
      <c r="Z204" s="101">
        <v>42</v>
      </c>
      <c r="AA204" s="107">
        <v>0.95454545454545459</v>
      </c>
      <c r="AB204" s="105">
        <v>57</v>
      </c>
      <c r="AC204" s="101">
        <v>51</v>
      </c>
      <c r="AD204" s="107">
        <v>0.89473684210526316</v>
      </c>
      <c r="AE204" s="101">
        <v>39</v>
      </c>
      <c r="AF204" s="101">
        <v>22</v>
      </c>
      <c r="AG204" s="107">
        <v>0.5641025641025641</v>
      </c>
      <c r="AH204" s="101">
        <v>32</v>
      </c>
      <c r="AI204" s="101">
        <v>8</v>
      </c>
      <c r="AJ204" s="107">
        <v>0.25</v>
      </c>
      <c r="AK204" s="101">
        <v>40</v>
      </c>
      <c r="AL204" s="101">
        <v>20</v>
      </c>
      <c r="AM204" s="107">
        <v>0.5</v>
      </c>
      <c r="AN204" s="101">
        <v>18</v>
      </c>
      <c r="AO204" s="101">
        <v>6</v>
      </c>
      <c r="AP204" s="107">
        <v>0.33333333333333331</v>
      </c>
      <c r="AQ204" s="101">
        <v>55</v>
      </c>
      <c r="AR204" s="101">
        <v>2</v>
      </c>
      <c r="AS204" s="114">
        <v>3.6363636363636362E-2</v>
      </c>
      <c r="AT204" s="115">
        <v>22</v>
      </c>
      <c r="AU204" s="99">
        <v>8</v>
      </c>
      <c r="AV204" s="110">
        <v>0.36363636363636365</v>
      </c>
      <c r="AW204" s="99">
        <v>116</v>
      </c>
      <c r="AX204" s="99">
        <v>112</v>
      </c>
      <c r="AY204" s="110">
        <v>0.96551724137931039</v>
      </c>
      <c r="AZ204" s="99">
        <v>128</v>
      </c>
      <c r="BA204" s="99">
        <v>81</v>
      </c>
      <c r="BB204" s="110">
        <v>0.6328125</v>
      </c>
      <c r="BC204" s="99">
        <v>113</v>
      </c>
      <c r="BD204" s="99">
        <v>28</v>
      </c>
      <c r="BE204" s="111">
        <v>0.24778761061946902</v>
      </c>
      <c r="BF204" s="112">
        <v>2.5477707006369428E-2</v>
      </c>
      <c r="BG204" s="110">
        <v>0.35668789808917195</v>
      </c>
      <c r="BH204" s="110">
        <v>0.25796178343949044</v>
      </c>
      <c r="BI204" s="113">
        <v>0.35987261146496813</v>
      </c>
    </row>
    <row r="205" spans="1:61" x14ac:dyDescent="0.2">
      <c r="A205" s="164" t="s">
        <v>198</v>
      </c>
      <c r="B205" s="41">
        <v>64020</v>
      </c>
      <c r="C205" s="41" t="s">
        <v>27</v>
      </c>
      <c r="D205" s="42">
        <v>15</v>
      </c>
      <c r="E205" s="41" t="s">
        <v>547</v>
      </c>
      <c r="F205" s="165">
        <v>6</v>
      </c>
      <c r="G205" s="156">
        <v>564</v>
      </c>
      <c r="H205" s="101">
        <v>412</v>
      </c>
      <c r="I205" s="107">
        <v>0.73049645390070927</v>
      </c>
      <c r="J205" s="101">
        <v>142</v>
      </c>
      <c r="K205" s="101">
        <v>119</v>
      </c>
      <c r="L205" s="107">
        <v>0.8380281690140845</v>
      </c>
      <c r="M205" s="101">
        <v>388</v>
      </c>
      <c r="N205" s="101">
        <v>367</v>
      </c>
      <c r="O205" s="107">
        <v>0.94587628865979378</v>
      </c>
      <c r="P205" s="101">
        <v>613</v>
      </c>
      <c r="Q205" s="101">
        <v>523</v>
      </c>
      <c r="R205" s="107">
        <v>0.85318107667210441</v>
      </c>
      <c r="S205" s="101">
        <v>653</v>
      </c>
      <c r="T205" s="101">
        <v>556</v>
      </c>
      <c r="U205" s="107">
        <v>0.8514548238897397</v>
      </c>
      <c r="V205" s="105">
        <v>1757</v>
      </c>
      <c r="W205" s="101">
        <v>1451</v>
      </c>
      <c r="X205" s="107">
        <v>0.82583949914627208</v>
      </c>
      <c r="Y205" s="101">
        <v>1695</v>
      </c>
      <c r="Z205" s="101">
        <v>1434</v>
      </c>
      <c r="AA205" s="107">
        <v>0.84601769911504421</v>
      </c>
      <c r="AB205" s="105">
        <v>904</v>
      </c>
      <c r="AC205" s="101">
        <v>655</v>
      </c>
      <c r="AD205" s="107">
        <v>0.72455752212389379</v>
      </c>
      <c r="AE205" s="101">
        <v>241</v>
      </c>
      <c r="AF205" s="101">
        <v>180</v>
      </c>
      <c r="AG205" s="107">
        <v>0.74688796680497926</v>
      </c>
      <c r="AH205" s="101">
        <v>306</v>
      </c>
      <c r="AI205" s="101">
        <v>135</v>
      </c>
      <c r="AJ205" s="107">
        <v>0.44117647058823528</v>
      </c>
      <c r="AK205" s="101">
        <v>367</v>
      </c>
      <c r="AL205" s="101">
        <v>110</v>
      </c>
      <c r="AM205" s="107">
        <v>0.29972752043596729</v>
      </c>
      <c r="AN205" s="101">
        <v>253</v>
      </c>
      <c r="AO205" s="101">
        <v>42</v>
      </c>
      <c r="AP205" s="107">
        <v>0.16600790513833993</v>
      </c>
      <c r="AQ205" s="101">
        <v>222</v>
      </c>
      <c r="AR205" s="101">
        <v>0</v>
      </c>
      <c r="AS205" s="114">
        <v>0</v>
      </c>
      <c r="AT205" s="115">
        <v>706</v>
      </c>
      <c r="AU205" s="99">
        <v>531</v>
      </c>
      <c r="AV205" s="110">
        <v>0.75212464589235128</v>
      </c>
      <c r="AW205" s="99">
        <v>5106</v>
      </c>
      <c r="AX205" s="99">
        <v>4331</v>
      </c>
      <c r="AY205" s="110">
        <v>0.84821778300039175</v>
      </c>
      <c r="AZ205" s="99">
        <v>1451</v>
      </c>
      <c r="BA205" s="99">
        <v>970</v>
      </c>
      <c r="BB205" s="110">
        <v>0.66850447966919369</v>
      </c>
      <c r="BC205" s="99">
        <v>842</v>
      </c>
      <c r="BD205" s="99">
        <v>152</v>
      </c>
      <c r="BE205" s="111">
        <v>0.18052256532066507</v>
      </c>
      <c r="BF205" s="112">
        <v>7.9562481270602337E-2</v>
      </c>
      <c r="BG205" s="110">
        <v>0.64893617021276595</v>
      </c>
      <c r="BH205" s="110">
        <v>0.14534012586155229</v>
      </c>
      <c r="BI205" s="113">
        <v>0.12616122265507942</v>
      </c>
    </row>
    <row r="206" spans="1:61" x14ac:dyDescent="0.2">
      <c r="A206" s="164" t="s">
        <v>199</v>
      </c>
      <c r="B206" s="41">
        <v>64420</v>
      </c>
      <c r="C206" s="41" t="s">
        <v>24</v>
      </c>
      <c r="D206" s="42">
        <v>5</v>
      </c>
      <c r="E206" s="41" t="s">
        <v>545</v>
      </c>
      <c r="F206" s="165">
        <v>4</v>
      </c>
      <c r="G206" s="156">
        <v>36</v>
      </c>
      <c r="H206" s="101">
        <v>11</v>
      </c>
      <c r="I206" s="107">
        <v>0.30555555555555558</v>
      </c>
      <c r="J206" s="101">
        <v>34</v>
      </c>
      <c r="K206" s="101">
        <v>28</v>
      </c>
      <c r="L206" s="107">
        <v>0.82352941176470584</v>
      </c>
      <c r="M206" s="101">
        <v>16</v>
      </c>
      <c r="N206" s="101">
        <v>13</v>
      </c>
      <c r="O206" s="107">
        <v>0.8125</v>
      </c>
      <c r="P206" s="101">
        <v>40</v>
      </c>
      <c r="Q206" s="101">
        <v>34</v>
      </c>
      <c r="R206" s="107">
        <v>0.85</v>
      </c>
      <c r="S206" s="101">
        <v>66</v>
      </c>
      <c r="T206" s="101">
        <v>56</v>
      </c>
      <c r="U206" s="107">
        <v>0.84848484848484851</v>
      </c>
      <c r="V206" s="105">
        <v>75</v>
      </c>
      <c r="W206" s="101">
        <v>68</v>
      </c>
      <c r="X206" s="107">
        <v>0.90666666666666662</v>
      </c>
      <c r="Y206" s="101">
        <v>186</v>
      </c>
      <c r="Z206" s="101">
        <v>145</v>
      </c>
      <c r="AA206" s="107">
        <v>0.77956989247311825</v>
      </c>
      <c r="AB206" s="105">
        <v>126</v>
      </c>
      <c r="AC206" s="101">
        <v>109</v>
      </c>
      <c r="AD206" s="107">
        <v>0.86507936507936511</v>
      </c>
      <c r="AE206" s="101">
        <v>40</v>
      </c>
      <c r="AF206" s="101">
        <v>30</v>
      </c>
      <c r="AG206" s="107">
        <v>0.75</v>
      </c>
      <c r="AH206" s="101">
        <v>77</v>
      </c>
      <c r="AI206" s="101">
        <v>37</v>
      </c>
      <c r="AJ206" s="107">
        <v>0.48051948051948051</v>
      </c>
      <c r="AK206" s="101">
        <v>41</v>
      </c>
      <c r="AL206" s="101">
        <v>13</v>
      </c>
      <c r="AM206" s="107">
        <v>0.31707317073170732</v>
      </c>
      <c r="AN206" s="101">
        <v>32</v>
      </c>
      <c r="AO206" s="101">
        <v>13</v>
      </c>
      <c r="AP206" s="107">
        <v>0.40625</v>
      </c>
      <c r="AQ206" s="101">
        <v>29</v>
      </c>
      <c r="AR206" s="101">
        <v>0</v>
      </c>
      <c r="AS206" s="114">
        <v>0</v>
      </c>
      <c r="AT206" s="115">
        <v>70</v>
      </c>
      <c r="AU206" s="99">
        <v>39</v>
      </c>
      <c r="AV206" s="110">
        <v>0.55714285714285716</v>
      </c>
      <c r="AW206" s="99">
        <v>383</v>
      </c>
      <c r="AX206" s="99">
        <v>316</v>
      </c>
      <c r="AY206" s="110">
        <v>0.82506527415143605</v>
      </c>
      <c r="AZ206" s="99">
        <v>243</v>
      </c>
      <c r="BA206" s="99">
        <v>176</v>
      </c>
      <c r="BB206" s="110">
        <v>0.72427983539094654</v>
      </c>
      <c r="BC206" s="99">
        <v>102</v>
      </c>
      <c r="BD206" s="99">
        <v>26</v>
      </c>
      <c r="BE206" s="111">
        <v>0.25490196078431371</v>
      </c>
      <c r="BF206" s="112">
        <v>6.1611374407582936E-2</v>
      </c>
      <c r="BG206" s="110">
        <v>0.49921011058451814</v>
      </c>
      <c r="BH206" s="110">
        <v>0.27804107424960506</v>
      </c>
      <c r="BI206" s="113">
        <v>0.16113744075829384</v>
      </c>
    </row>
    <row r="207" spans="1:61" x14ac:dyDescent="0.2">
      <c r="A207" s="164" t="s">
        <v>200</v>
      </c>
      <c r="B207" s="41">
        <v>64580</v>
      </c>
      <c r="C207" s="41" t="s">
        <v>24</v>
      </c>
      <c r="D207" s="42">
        <v>5</v>
      </c>
      <c r="E207" s="41" t="s">
        <v>545</v>
      </c>
      <c r="F207" s="165">
        <v>4</v>
      </c>
      <c r="G207" s="156">
        <v>823</v>
      </c>
      <c r="H207" s="101">
        <v>431</v>
      </c>
      <c r="I207" s="107">
        <v>0.5236938031591738</v>
      </c>
      <c r="J207" s="101">
        <v>632</v>
      </c>
      <c r="K207" s="101">
        <v>352</v>
      </c>
      <c r="L207" s="107">
        <v>0.55696202531645567</v>
      </c>
      <c r="M207" s="101">
        <v>236</v>
      </c>
      <c r="N207" s="101">
        <v>197</v>
      </c>
      <c r="O207" s="107">
        <v>0.8347457627118644</v>
      </c>
      <c r="P207" s="101">
        <v>443</v>
      </c>
      <c r="Q207" s="101">
        <v>394</v>
      </c>
      <c r="R207" s="107">
        <v>0.8893905191873589</v>
      </c>
      <c r="S207" s="101">
        <v>330</v>
      </c>
      <c r="T207" s="101">
        <v>254</v>
      </c>
      <c r="U207" s="107">
        <v>0.76969696969696966</v>
      </c>
      <c r="V207" s="105">
        <v>487</v>
      </c>
      <c r="W207" s="101">
        <v>416</v>
      </c>
      <c r="X207" s="107">
        <v>0.85420944558521561</v>
      </c>
      <c r="Y207" s="101">
        <v>681</v>
      </c>
      <c r="Z207" s="101">
        <v>545</v>
      </c>
      <c r="AA207" s="107">
        <v>0.80029368575624082</v>
      </c>
      <c r="AB207" s="105">
        <v>408</v>
      </c>
      <c r="AC207" s="101">
        <v>303</v>
      </c>
      <c r="AD207" s="107">
        <v>0.74264705882352944</v>
      </c>
      <c r="AE207" s="101">
        <v>120</v>
      </c>
      <c r="AF207" s="101">
        <v>41</v>
      </c>
      <c r="AG207" s="107">
        <v>0.34166666666666667</v>
      </c>
      <c r="AH207" s="101">
        <v>120</v>
      </c>
      <c r="AI207" s="101">
        <v>62</v>
      </c>
      <c r="AJ207" s="107">
        <v>0.51666666666666672</v>
      </c>
      <c r="AK207" s="101">
        <v>194</v>
      </c>
      <c r="AL207" s="101">
        <v>61</v>
      </c>
      <c r="AM207" s="107">
        <v>0.31443298969072164</v>
      </c>
      <c r="AN207" s="101">
        <v>103</v>
      </c>
      <c r="AO207" s="101">
        <v>16</v>
      </c>
      <c r="AP207" s="107">
        <v>0.1553398058252427</v>
      </c>
      <c r="AQ207" s="101">
        <v>231</v>
      </c>
      <c r="AR207" s="101">
        <v>64</v>
      </c>
      <c r="AS207" s="114">
        <v>0.27705627705627706</v>
      </c>
      <c r="AT207" s="115">
        <v>1455</v>
      </c>
      <c r="AU207" s="99">
        <v>783</v>
      </c>
      <c r="AV207" s="110">
        <v>0.53814432989690719</v>
      </c>
      <c r="AW207" s="99">
        <v>2177</v>
      </c>
      <c r="AX207" s="99">
        <v>1806</v>
      </c>
      <c r="AY207" s="110">
        <v>0.82958199356913187</v>
      </c>
      <c r="AZ207" s="99">
        <v>648</v>
      </c>
      <c r="BA207" s="99">
        <v>406</v>
      </c>
      <c r="BB207" s="110">
        <v>0.62654320987654322</v>
      </c>
      <c r="BC207" s="99">
        <v>528</v>
      </c>
      <c r="BD207" s="99">
        <v>141</v>
      </c>
      <c r="BE207" s="111">
        <v>0.26704545454545453</v>
      </c>
      <c r="BF207" s="112">
        <v>0.22225376099914845</v>
      </c>
      <c r="BG207" s="110">
        <v>0.51263128015895543</v>
      </c>
      <c r="BH207" s="110">
        <v>0.11524269088844735</v>
      </c>
      <c r="BI207" s="113">
        <v>0.14987226795344877</v>
      </c>
    </row>
    <row r="208" spans="1:61" x14ac:dyDescent="0.2">
      <c r="A208" s="164" t="s">
        <v>264</v>
      </c>
      <c r="B208" s="41">
        <v>65140</v>
      </c>
      <c r="C208" s="41" t="s">
        <v>29</v>
      </c>
      <c r="D208" s="42">
        <v>17</v>
      </c>
      <c r="E208" s="41" t="s">
        <v>550</v>
      </c>
      <c r="F208" s="165">
        <v>9</v>
      </c>
      <c r="G208" s="156">
        <v>1392</v>
      </c>
      <c r="H208" s="101">
        <v>750</v>
      </c>
      <c r="I208" s="107">
        <v>0.53879310344827591</v>
      </c>
      <c r="J208" s="101">
        <v>799</v>
      </c>
      <c r="K208" s="101">
        <v>607</v>
      </c>
      <c r="L208" s="107">
        <v>0.75969962453066331</v>
      </c>
      <c r="M208" s="101">
        <v>1422</v>
      </c>
      <c r="N208" s="101">
        <v>1206</v>
      </c>
      <c r="O208" s="107">
        <v>0.84810126582278478</v>
      </c>
      <c r="P208" s="101">
        <v>1761</v>
      </c>
      <c r="Q208" s="101">
        <v>1520</v>
      </c>
      <c r="R208" s="107">
        <v>0.86314593980692789</v>
      </c>
      <c r="S208" s="101">
        <v>1686</v>
      </c>
      <c r="T208" s="101">
        <v>1544</v>
      </c>
      <c r="U208" s="107">
        <v>0.91577698695136422</v>
      </c>
      <c r="V208" s="105">
        <v>4261</v>
      </c>
      <c r="W208" s="101">
        <v>3609</v>
      </c>
      <c r="X208" s="107">
        <v>0.84698427599155124</v>
      </c>
      <c r="Y208" s="101">
        <v>4797</v>
      </c>
      <c r="Z208" s="101">
        <v>4148</v>
      </c>
      <c r="AA208" s="107">
        <v>0.86470710860954758</v>
      </c>
      <c r="AB208" s="105">
        <v>2200</v>
      </c>
      <c r="AC208" s="101">
        <v>1778</v>
      </c>
      <c r="AD208" s="107">
        <v>0.80818181818181822</v>
      </c>
      <c r="AE208" s="101">
        <v>831</v>
      </c>
      <c r="AF208" s="101">
        <v>530</v>
      </c>
      <c r="AG208" s="107">
        <v>0.63778580024067388</v>
      </c>
      <c r="AH208" s="101">
        <v>1060</v>
      </c>
      <c r="AI208" s="101">
        <v>541</v>
      </c>
      <c r="AJ208" s="107">
        <v>0.51037735849056609</v>
      </c>
      <c r="AK208" s="101">
        <v>1487</v>
      </c>
      <c r="AL208" s="101">
        <v>419</v>
      </c>
      <c r="AM208" s="107">
        <v>0.28177538668459984</v>
      </c>
      <c r="AN208" s="101">
        <v>1211</v>
      </c>
      <c r="AO208" s="101">
        <v>274</v>
      </c>
      <c r="AP208" s="107">
        <v>0.22625928984310487</v>
      </c>
      <c r="AQ208" s="101">
        <v>1973</v>
      </c>
      <c r="AR208" s="101">
        <v>110</v>
      </c>
      <c r="AS208" s="114">
        <v>5.5752660922453116E-2</v>
      </c>
      <c r="AT208" s="115">
        <v>2191</v>
      </c>
      <c r="AU208" s="99">
        <v>1357</v>
      </c>
      <c r="AV208" s="110">
        <v>0.61935189411227753</v>
      </c>
      <c r="AW208" s="99">
        <v>13927</v>
      </c>
      <c r="AX208" s="99">
        <v>12027</v>
      </c>
      <c r="AY208" s="110">
        <v>0.86357435197817189</v>
      </c>
      <c r="AZ208" s="99">
        <v>4091</v>
      </c>
      <c r="BA208" s="99">
        <v>2849</v>
      </c>
      <c r="BB208" s="110">
        <v>0.69640674651674406</v>
      </c>
      <c r="BC208" s="99">
        <v>4671</v>
      </c>
      <c r="BD208" s="99">
        <v>803</v>
      </c>
      <c r="BE208" s="111">
        <v>0.17191179618925284</v>
      </c>
      <c r="BF208" s="112">
        <v>6.4915805587447376E-2</v>
      </c>
      <c r="BG208" s="110">
        <v>0.57534443168771532</v>
      </c>
      <c r="BH208" s="110">
        <v>0.13628970531955606</v>
      </c>
      <c r="BI208" s="113">
        <v>0.22345005740528129</v>
      </c>
    </row>
    <row r="209" spans="1:61" x14ac:dyDescent="0.2">
      <c r="A209" s="164" t="s">
        <v>201</v>
      </c>
      <c r="B209" s="41">
        <v>65540</v>
      </c>
      <c r="C209" s="41" t="s">
        <v>29</v>
      </c>
      <c r="D209" s="42">
        <v>17</v>
      </c>
      <c r="E209" s="41" t="s">
        <v>550</v>
      </c>
      <c r="F209" s="165">
        <v>9</v>
      </c>
      <c r="G209" s="156">
        <v>99</v>
      </c>
      <c r="H209" s="101">
        <v>68</v>
      </c>
      <c r="I209" s="107">
        <v>0.68686868686868685</v>
      </c>
      <c r="J209" s="101">
        <v>135</v>
      </c>
      <c r="K209" s="101">
        <v>135</v>
      </c>
      <c r="L209" s="107">
        <v>1</v>
      </c>
      <c r="M209" s="101">
        <v>58</v>
      </c>
      <c r="N209" s="101">
        <v>39</v>
      </c>
      <c r="O209" s="107">
        <v>0.67241379310344829</v>
      </c>
      <c r="P209" s="101">
        <v>185</v>
      </c>
      <c r="Q209" s="101">
        <v>172</v>
      </c>
      <c r="R209" s="107">
        <v>0.92972972972972978</v>
      </c>
      <c r="S209" s="101">
        <v>54</v>
      </c>
      <c r="T209" s="101">
        <v>50</v>
      </c>
      <c r="U209" s="107">
        <v>0.92592592592592593</v>
      </c>
      <c r="V209" s="105">
        <v>343</v>
      </c>
      <c r="W209" s="101">
        <v>319</v>
      </c>
      <c r="X209" s="107">
        <v>0.93002915451895041</v>
      </c>
      <c r="Y209" s="101">
        <v>485</v>
      </c>
      <c r="Z209" s="101">
        <v>425</v>
      </c>
      <c r="AA209" s="107">
        <v>0.87628865979381443</v>
      </c>
      <c r="AB209" s="105">
        <v>124</v>
      </c>
      <c r="AC209" s="101">
        <v>119</v>
      </c>
      <c r="AD209" s="107">
        <v>0.95967741935483875</v>
      </c>
      <c r="AE209" s="101">
        <v>82</v>
      </c>
      <c r="AF209" s="101">
        <v>67</v>
      </c>
      <c r="AG209" s="107">
        <v>0.81707317073170727</v>
      </c>
      <c r="AH209" s="101">
        <v>71</v>
      </c>
      <c r="AI209" s="101">
        <v>28</v>
      </c>
      <c r="AJ209" s="107">
        <v>0.39436619718309857</v>
      </c>
      <c r="AK209" s="101">
        <v>78</v>
      </c>
      <c r="AL209" s="101">
        <v>47</v>
      </c>
      <c r="AM209" s="107">
        <v>0.60256410256410253</v>
      </c>
      <c r="AN209" s="101">
        <v>98</v>
      </c>
      <c r="AO209" s="101">
        <v>17</v>
      </c>
      <c r="AP209" s="107">
        <v>0.17346938775510204</v>
      </c>
      <c r="AQ209" s="101">
        <v>149</v>
      </c>
      <c r="AR209" s="101">
        <v>11</v>
      </c>
      <c r="AS209" s="114">
        <v>7.3825503355704702E-2</v>
      </c>
      <c r="AT209" s="115">
        <v>234</v>
      </c>
      <c r="AU209" s="99">
        <v>203</v>
      </c>
      <c r="AV209" s="110">
        <v>0.86752136752136755</v>
      </c>
      <c r="AW209" s="99">
        <v>1125</v>
      </c>
      <c r="AX209" s="99">
        <v>1005</v>
      </c>
      <c r="AY209" s="110">
        <v>0.89333333333333331</v>
      </c>
      <c r="AZ209" s="99">
        <v>277</v>
      </c>
      <c r="BA209" s="99">
        <v>214</v>
      </c>
      <c r="BB209" s="110">
        <v>0.77256317689530685</v>
      </c>
      <c r="BC209" s="99">
        <v>325</v>
      </c>
      <c r="BD209" s="99">
        <v>75</v>
      </c>
      <c r="BE209" s="111">
        <v>0.23076923076923078</v>
      </c>
      <c r="BF209" s="112">
        <v>0.11619919862621637</v>
      </c>
      <c r="BG209" s="110">
        <v>0.57527189467658846</v>
      </c>
      <c r="BH209" s="110">
        <v>0.12249570692615913</v>
      </c>
      <c r="BI209" s="113">
        <v>0.18603319977103605</v>
      </c>
    </row>
    <row r="210" spans="1:61" x14ac:dyDescent="0.2">
      <c r="A210" s="164" t="s">
        <v>202</v>
      </c>
      <c r="B210" s="41">
        <v>65700</v>
      </c>
      <c r="C210" s="41" t="s">
        <v>24</v>
      </c>
      <c r="D210" s="42">
        <v>5</v>
      </c>
      <c r="E210" s="41" t="s">
        <v>545</v>
      </c>
      <c r="F210" s="165">
        <v>4</v>
      </c>
      <c r="G210" s="156">
        <v>11</v>
      </c>
      <c r="H210" s="101">
        <v>3</v>
      </c>
      <c r="I210" s="107">
        <v>0.27272727272727271</v>
      </c>
      <c r="J210" s="101">
        <v>1</v>
      </c>
      <c r="K210" s="101">
        <v>1</v>
      </c>
      <c r="L210" s="107">
        <v>1</v>
      </c>
      <c r="M210" s="101">
        <v>3</v>
      </c>
      <c r="N210" s="101">
        <v>3</v>
      </c>
      <c r="O210" s="107">
        <v>1</v>
      </c>
      <c r="P210" s="101">
        <v>13</v>
      </c>
      <c r="Q210" s="101">
        <v>13</v>
      </c>
      <c r="R210" s="107">
        <v>1</v>
      </c>
      <c r="S210" s="101">
        <v>12</v>
      </c>
      <c r="T210" s="101">
        <v>10</v>
      </c>
      <c r="U210" s="107">
        <v>0.83333333333333337</v>
      </c>
      <c r="V210" s="105">
        <v>27</v>
      </c>
      <c r="W210" s="101">
        <v>23</v>
      </c>
      <c r="X210" s="107">
        <v>0.85185185185185186</v>
      </c>
      <c r="Y210" s="101">
        <v>30</v>
      </c>
      <c r="Z210" s="101">
        <v>30</v>
      </c>
      <c r="AA210" s="107">
        <v>1</v>
      </c>
      <c r="AB210" s="105">
        <v>24</v>
      </c>
      <c r="AC210" s="101">
        <v>21</v>
      </c>
      <c r="AD210" s="107">
        <v>0.875</v>
      </c>
      <c r="AE210" s="101">
        <v>10</v>
      </c>
      <c r="AF210" s="101">
        <v>8</v>
      </c>
      <c r="AG210" s="107">
        <v>0.8</v>
      </c>
      <c r="AH210" s="101">
        <v>8</v>
      </c>
      <c r="AI210" s="101">
        <v>5</v>
      </c>
      <c r="AJ210" s="107">
        <v>0.625</v>
      </c>
      <c r="AK210" s="101">
        <v>22</v>
      </c>
      <c r="AL210" s="101">
        <v>6</v>
      </c>
      <c r="AM210" s="107">
        <v>0.27272727272727271</v>
      </c>
      <c r="AN210" s="101">
        <v>10</v>
      </c>
      <c r="AO210" s="101">
        <v>0</v>
      </c>
      <c r="AP210" s="107">
        <v>0</v>
      </c>
      <c r="AQ210" s="101">
        <v>10</v>
      </c>
      <c r="AR210" s="101">
        <v>2</v>
      </c>
      <c r="AS210" s="114">
        <v>0.2</v>
      </c>
      <c r="AT210" s="115">
        <v>12</v>
      </c>
      <c r="AU210" s="99">
        <v>4</v>
      </c>
      <c r="AV210" s="110">
        <v>0.33333333333333331</v>
      </c>
      <c r="AW210" s="99">
        <v>85</v>
      </c>
      <c r="AX210" s="99">
        <v>79</v>
      </c>
      <c r="AY210" s="110">
        <v>0.92941176470588238</v>
      </c>
      <c r="AZ210" s="99">
        <v>42</v>
      </c>
      <c r="BA210" s="99">
        <v>34</v>
      </c>
      <c r="BB210" s="110">
        <v>0.80952380952380953</v>
      </c>
      <c r="BC210" s="99">
        <v>42</v>
      </c>
      <c r="BD210" s="99">
        <v>8</v>
      </c>
      <c r="BE210" s="111">
        <v>0.19047619047619047</v>
      </c>
      <c r="BF210" s="112">
        <v>2.5157232704402517E-2</v>
      </c>
      <c r="BG210" s="110">
        <v>0.49685534591194969</v>
      </c>
      <c r="BH210" s="110">
        <v>0.21383647798742139</v>
      </c>
      <c r="BI210" s="113">
        <v>0.26415094339622641</v>
      </c>
    </row>
    <row r="211" spans="1:61" x14ac:dyDescent="0.2">
      <c r="A211" s="164" t="s">
        <v>203</v>
      </c>
      <c r="B211" s="41">
        <v>65940</v>
      </c>
      <c r="C211" s="41" t="s">
        <v>22</v>
      </c>
      <c r="D211" s="42">
        <v>9</v>
      </c>
      <c r="E211" s="41" t="s">
        <v>542</v>
      </c>
      <c r="F211" s="165">
        <v>1</v>
      </c>
      <c r="G211" s="156">
        <v>83</v>
      </c>
      <c r="H211" s="101">
        <v>34</v>
      </c>
      <c r="I211" s="107">
        <v>0.40963855421686746</v>
      </c>
      <c r="J211" s="101">
        <v>31</v>
      </c>
      <c r="K211" s="101">
        <v>31</v>
      </c>
      <c r="L211" s="107">
        <v>1</v>
      </c>
      <c r="M211" s="101">
        <v>21</v>
      </c>
      <c r="N211" s="101">
        <v>18</v>
      </c>
      <c r="O211" s="107">
        <v>0.8571428571428571</v>
      </c>
      <c r="P211" s="101">
        <v>80</v>
      </c>
      <c r="Q211" s="101">
        <v>54</v>
      </c>
      <c r="R211" s="107">
        <v>0.67500000000000004</v>
      </c>
      <c r="S211" s="101">
        <v>64</v>
      </c>
      <c r="T211" s="101">
        <v>60</v>
      </c>
      <c r="U211" s="107">
        <v>0.9375</v>
      </c>
      <c r="V211" s="105">
        <v>249</v>
      </c>
      <c r="W211" s="101">
        <v>208</v>
      </c>
      <c r="X211" s="107">
        <v>0.83534136546184734</v>
      </c>
      <c r="Y211" s="101">
        <v>261</v>
      </c>
      <c r="Z211" s="101">
        <v>200</v>
      </c>
      <c r="AA211" s="107">
        <v>0.76628352490421459</v>
      </c>
      <c r="AB211" s="105">
        <v>128</v>
      </c>
      <c r="AC211" s="101">
        <v>99</v>
      </c>
      <c r="AD211" s="107">
        <v>0.7734375</v>
      </c>
      <c r="AE211" s="101">
        <v>67</v>
      </c>
      <c r="AF211" s="101">
        <v>59</v>
      </c>
      <c r="AG211" s="107">
        <v>0.88059701492537312</v>
      </c>
      <c r="AH211" s="101">
        <v>92</v>
      </c>
      <c r="AI211" s="101">
        <v>50</v>
      </c>
      <c r="AJ211" s="107">
        <v>0.54347826086956519</v>
      </c>
      <c r="AK211" s="101">
        <v>89</v>
      </c>
      <c r="AL211" s="101">
        <v>44</v>
      </c>
      <c r="AM211" s="107">
        <v>0.4943820224719101</v>
      </c>
      <c r="AN211" s="101">
        <v>66</v>
      </c>
      <c r="AO211" s="101">
        <v>12</v>
      </c>
      <c r="AP211" s="107">
        <v>0.18181818181818182</v>
      </c>
      <c r="AQ211" s="101">
        <v>192</v>
      </c>
      <c r="AR211" s="101">
        <v>10</v>
      </c>
      <c r="AS211" s="114">
        <v>5.2083333333333336E-2</v>
      </c>
      <c r="AT211" s="115">
        <v>114</v>
      </c>
      <c r="AU211" s="99">
        <v>65</v>
      </c>
      <c r="AV211" s="110">
        <v>0.57017543859649122</v>
      </c>
      <c r="AW211" s="99">
        <v>675</v>
      </c>
      <c r="AX211" s="99">
        <v>540</v>
      </c>
      <c r="AY211" s="110">
        <v>0.8</v>
      </c>
      <c r="AZ211" s="99">
        <v>287</v>
      </c>
      <c r="BA211" s="99">
        <v>208</v>
      </c>
      <c r="BB211" s="110">
        <v>0.72473867595818819</v>
      </c>
      <c r="BC211" s="99">
        <v>347</v>
      </c>
      <c r="BD211" s="99">
        <v>66</v>
      </c>
      <c r="BE211" s="111">
        <v>0.19020172910662825</v>
      </c>
      <c r="BF211" s="112">
        <v>5.6034482758620691E-2</v>
      </c>
      <c r="BG211" s="110">
        <v>0.46551724137931033</v>
      </c>
      <c r="BH211" s="110">
        <v>0.1793103448275862</v>
      </c>
      <c r="BI211" s="113">
        <v>0.29913793103448277</v>
      </c>
    </row>
    <row r="212" spans="1:61" x14ac:dyDescent="0.2">
      <c r="A212" s="164" t="s">
        <v>204</v>
      </c>
      <c r="B212" s="41">
        <v>66180</v>
      </c>
      <c r="C212" s="41" t="s">
        <v>27</v>
      </c>
      <c r="D212" s="42">
        <v>15</v>
      </c>
      <c r="E212" s="41" t="s">
        <v>549</v>
      </c>
      <c r="F212" s="165">
        <v>8</v>
      </c>
      <c r="G212" s="156">
        <v>270</v>
      </c>
      <c r="H212" s="101">
        <v>159</v>
      </c>
      <c r="I212" s="107">
        <v>0.58888888888888891</v>
      </c>
      <c r="J212" s="101">
        <v>99</v>
      </c>
      <c r="K212" s="101">
        <v>83</v>
      </c>
      <c r="L212" s="107">
        <v>0.83838383838383834</v>
      </c>
      <c r="M212" s="101">
        <v>220</v>
      </c>
      <c r="N212" s="101">
        <v>168</v>
      </c>
      <c r="O212" s="107">
        <v>0.76363636363636367</v>
      </c>
      <c r="P212" s="101">
        <v>145</v>
      </c>
      <c r="Q212" s="101">
        <v>145</v>
      </c>
      <c r="R212" s="107">
        <v>1</v>
      </c>
      <c r="S212" s="101">
        <v>85</v>
      </c>
      <c r="T212" s="101">
        <v>85</v>
      </c>
      <c r="U212" s="107">
        <v>1</v>
      </c>
      <c r="V212" s="105">
        <v>768</v>
      </c>
      <c r="W212" s="101">
        <v>655</v>
      </c>
      <c r="X212" s="107">
        <v>0.85286458333333337</v>
      </c>
      <c r="Y212" s="101">
        <v>970</v>
      </c>
      <c r="Z212" s="101">
        <v>821</v>
      </c>
      <c r="AA212" s="107">
        <v>0.84639175257731958</v>
      </c>
      <c r="AB212" s="105">
        <v>683</v>
      </c>
      <c r="AC212" s="101">
        <v>469</v>
      </c>
      <c r="AD212" s="107">
        <v>0.6866764275256223</v>
      </c>
      <c r="AE212" s="101">
        <v>153</v>
      </c>
      <c r="AF212" s="101">
        <v>153</v>
      </c>
      <c r="AG212" s="107">
        <v>1</v>
      </c>
      <c r="AH212" s="101">
        <v>168</v>
      </c>
      <c r="AI212" s="101">
        <v>100</v>
      </c>
      <c r="AJ212" s="107">
        <v>0.59523809523809523</v>
      </c>
      <c r="AK212" s="101">
        <v>223</v>
      </c>
      <c r="AL212" s="101">
        <v>75</v>
      </c>
      <c r="AM212" s="107">
        <v>0.33632286995515698</v>
      </c>
      <c r="AN212" s="101">
        <v>219</v>
      </c>
      <c r="AO212" s="101">
        <v>42</v>
      </c>
      <c r="AP212" s="107">
        <v>0.19178082191780821</v>
      </c>
      <c r="AQ212" s="101">
        <v>560</v>
      </c>
      <c r="AR212" s="101">
        <v>24</v>
      </c>
      <c r="AS212" s="114">
        <v>4.2857142857142858E-2</v>
      </c>
      <c r="AT212" s="115">
        <v>369</v>
      </c>
      <c r="AU212" s="99">
        <v>242</v>
      </c>
      <c r="AV212" s="110">
        <v>0.65582655826558267</v>
      </c>
      <c r="AW212" s="99">
        <v>2188</v>
      </c>
      <c r="AX212" s="99">
        <v>1874</v>
      </c>
      <c r="AY212" s="110">
        <v>0.85648994515539301</v>
      </c>
      <c r="AZ212" s="99">
        <v>1004</v>
      </c>
      <c r="BA212" s="99">
        <v>722</v>
      </c>
      <c r="BB212" s="110">
        <v>0.71912350597609564</v>
      </c>
      <c r="BC212" s="99">
        <v>1002</v>
      </c>
      <c r="BD212" s="99">
        <v>141</v>
      </c>
      <c r="BE212" s="111">
        <v>0.1407185628742515</v>
      </c>
      <c r="BF212" s="112">
        <v>6.3020833333333331E-2</v>
      </c>
      <c r="BG212" s="110">
        <v>0.48802083333333335</v>
      </c>
      <c r="BH212" s="110">
        <v>0.18802083333333333</v>
      </c>
      <c r="BI212" s="113">
        <v>0.26093749999999999</v>
      </c>
    </row>
    <row r="213" spans="1:61" x14ac:dyDescent="0.2">
      <c r="A213" s="164" t="s">
        <v>205</v>
      </c>
      <c r="B213" s="41">
        <v>66660</v>
      </c>
      <c r="C213" s="41" t="s">
        <v>27</v>
      </c>
      <c r="D213" s="42">
        <v>15</v>
      </c>
      <c r="E213" s="41" t="s">
        <v>549</v>
      </c>
      <c r="F213" s="165">
        <v>8</v>
      </c>
      <c r="G213" s="156">
        <v>1439</v>
      </c>
      <c r="H213" s="101">
        <v>722</v>
      </c>
      <c r="I213" s="107">
        <v>0.50173731758165396</v>
      </c>
      <c r="J213" s="101">
        <v>615</v>
      </c>
      <c r="K213" s="101">
        <v>447</v>
      </c>
      <c r="L213" s="107">
        <v>0.72682926829268291</v>
      </c>
      <c r="M213" s="101">
        <v>1151</v>
      </c>
      <c r="N213" s="101">
        <v>1064</v>
      </c>
      <c r="O213" s="107">
        <v>0.92441355343179843</v>
      </c>
      <c r="P213" s="101">
        <v>1520</v>
      </c>
      <c r="Q213" s="101">
        <v>1445</v>
      </c>
      <c r="R213" s="107">
        <v>0.95065789473684215</v>
      </c>
      <c r="S213" s="101">
        <v>1100</v>
      </c>
      <c r="T213" s="101">
        <v>1028</v>
      </c>
      <c r="U213" s="107">
        <v>0.93454545454545457</v>
      </c>
      <c r="V213" s="105">
        <v>4344</v>
      </c>
      <c r="W213" s="101">
        <v>3855</v>
      </c>
      <c r="X213" s="107">
        <v>0.88743093922651939</v>
      </c>
      <c r="Y213" s="101">
        <v>5177</v>
      </c>
      <c r="Z213" s="101">
        <v>4607</v>
      </c>
      <c r="AA213" s="107">
        <v>0.88989762410662543</v>
      </c>
      <c r="AB213" s="105">
        <v>2258</v>
      </c>
      <c r="AC213" s="101">
        <v>1765</v>
      </c>
      <c r="AD213" s="107">
        <v>0.78166519043401239</v>
      </c>
      <c r="AE213" s="101">
        <v>631</v>
      </c>
      <c r="AF213" s="101">
        <v>549</v>
      </c>
      <c r="AG213" s="107">
        <v>0.87004754358161651</v>
      </c>
      <c r="AH213" s="101">
        <v>1012</v>
      </c>
      <c r="AI213" s="101">
        <v>703</v>
      </c>
      <c r="AJ213" s="107">
        <v>0.69466403162055335</v>
      </c>
      <c r="AK213" s="101">
        <v>1508</v>
      </c>
      <c r="AL213" s="101">
        <v>500</v>
      </c>
      <c r="AM213" s="107">
        <v>0.33156498673740054</v>
      </c>
      <c r="AN213" s="101">
        <v>850</v>
      </c>
      <c r="AO213" s="101">
        <v>192</v>
      </c>
      <c r="AP213" s="107">
        <v>0.22588235294117648</v>
      </c>
      <c r="AQ213" s="101">
        <v>1765</v>
      </c>
      <c r="AR213" s="101">
        <v>141</v>
      </c>
      <c r="AS213" s="114">
        <v>7.9886685552407938E-2</v>
      </c>
      <c r="AT213" s="115">
        <v>2054</v>
      </c>
      <c r="AU213" s="99">
        <v>1169</v>
      </c>
      <c r="AV213" s="110">
        <v>0.56913339824732234</v>
      </c>
      <c r="AW213" s="99">
        <v>13292</v>
      </c>
      <c r="AX213" s="99">
        <v>11999</v>
      </c>
      <c r="AY213" s="110">
        <v>0.9027234426722841</v>
      </c>
      <c r="AZ213" s="99">
        <v>3901</v>
      </c>
      <c r="BA213" s="99">
        <v>3017</v>
      </c>
      <c r="BB213" s="110">
        <v>0.77339143809279676</v>
      </c>
      <c r="BC213" s="99">
        <v>4123</v>
      </c>
      <c r="BD213" s="99">
        <v>833</v>
      </c>
      <c r="BE213" s="111">
        <v>0.20203735144312393</v>
      </c>
      <c r="BF213" s="112">
        <v>5.7563521764821747E-2</v>
      </c>
      <c r="BG213" s="110">
        <v>0.59085089619854247</v>
      </c>
      <c r="BH213" s="110">
        <v>0.14856214299783338</v>
      </c>
      <c r="BI213" s="113">
        <v>0.20302343903880243</v>
      </c>
    </row>
    <row r="214" spans="1:61" x14ac:dyDescent="0.2">
      <c r="A214" s="164" t="s">
        <v>206</v>
      </c>
      <c r="B214" s="41">
        <v>66980</v>
      </c>
      <c r="C214" s="41" t="s">
        <v>23</v>
      </c>
      <c r="D214" s="42">
        <v>13</v>
      </c>
      <c r="E214" s="41" t="s">
        <v>546</v>
      </c>
      <c r="F214" s="165">
        <v>5</v>
      </c>
      <c r="G214" s="156">
        <v>62</v>
      </c>
      <c r="H214" s="101">
        <v>9</v>
      </c>
      <c r="I214" s="107">
        <v>0.14516129032258066</v>
      </c>
      <c r="J214" s="101">
        <v>46</v>
      </c>
      <c r="K214" s="101">
        <v>46</v>
      </c>
      <c r="L214" s="107">
        <v>1</v>
      </c>
      <c r="M214" s="101">
        <v>20</v>
      </c>
      <c r="N214" s="101">
        <v>20</v>
      </c>
      <c r="O214" s="107">
        <v>1</v>
      </c>
      <c r="P214" s="101">
        <v>54</v>
      </c>
      <c r="Q214" s="101">
        <v>45</v>
      </c>
      <c r="R214" s="107">
        <v>0.83333333333333337</v>
      </c>
      <c r="S214" s="101">
        <v>75</v>
      </c>
      <c r="T214" s="101">
        <v>64</v>
      </c>
      <c r="U214" s="107">
        <v>0.85333333333333339</v>
      </c>
      <c r="V214" s="105">
        <v>120</v>
      </c>
      <c r="W214" s="101">
        <v>90</v>
      </c>
      <c r="X214" s="107">
        <v>0.75</v>
      </c>
      <c r="Y214" s="101">
        <v>265</v>
      </c>
      <c r="Z214" s="101">
        <v>242</v>
      </c>
      <c r="AA214" s="107">
        <v>0.91320754716981134</v>
      </c>
      <c r="AB214" s="105">
        <v>112</v>
      </c>
      <c r="AC214" s="101">
        <v>99</v>
      </c>
      <c r="AD214" s="107">
        <v>0.8839285714285714</v>
      </c>
      <c r="AE214" s="101">
        <v>30</v>
      </c>
      <c r="AF214" s="101">
        <v>27</v>
      </c>
      <c r="AG214" s="107">
        <v>0.9</v>
      </c>
      <c r="AH214" s="101">
        <v>83</v>
      </c>
      <c r="AI214" s="101">
        <v>40</v>
      </c>
      <c r="AJ214" s="107">
        <v>0.48192771084337349</v>
      </c>
      <c r="AK214" s="101">
        <v>44</v>
      </c>
      <c r="AL214" s="101">
        <v>16</v>
      </c>
      <c r="AM214" s="107">
        <v>0.36363636363636365</v>
      </c>
      <c r="AN214" s="101">
        <v>58</v>
      </c>
      <c r="AO214" s="101">
        <v>16</v>
      </c>
      <c r="AP214" s="107">
        <v>0.27586206896551724</v>
      </c>
      <c r="AQ214" s="101">
        <v>52</v>
      </c>
      <c r="AR214" s="101">
        <v>6</v>
      </c>
      <c r="AS214" s="114">
        <v>0.11538461538461539</v>
      </c>
      <c r="AT214" s="115">
        <v>108</v>
      </c>
      <c r="AU214" s="99">
        <v>55</v>
      </c>
      <c r="AV214" s="110">
        <v>0.5092592592592593</v>
      </c>
      <c r="AW214" s="99">
        <v>534</v>
      </c>
      <c r="AX214" s="99">
        <v>461</v>
      </c>
      <c r="AY214" s="110">
        <v>0.86329588014981273</v>
      </c>
      <c r="AZ214" s="99">
        <v>225</v>
      </c>
      <c r="BA214" s="99">
        <v>166</v>
      </c>
      <c r="BB214" s="110">
        <v>0.73777777777777775</v>
      </c>
      <c r="BC214" s="99">
        <v>154</v>
      </c>
      <c r="BD214" s="99">
        <v>38</v>
      </c>
      <c r="BE214" s="111">
        <v>0.24675324675324675</v>
      </c>
      <c r="BF214" s="112">
        <v>6.5789473684210523E-2</v>
      </c>
      <c r="BG214" s="110">
        <v>0.55143540669856461</v>
      </c>
      <c r="BH214" s="110">
        <v>0.19856459330143542</v>
      </c>
      <c r="BI214" s="113">
        <v>0.18421052631578946</v>
      </c>
    </row>
    <row r="215" spans="1:61" x14ac:dyDescent="0.2">
      <c r="A215" s="164" t="s">
        <v>207</v>
      </c>
      <c r="B215" s="41">
        <v>67300</v>
      </c>
      <c r="C215" s="41" t="s">
        <v>25</v>
      </c>
      <c r="D215" s="42">
        <v>1</v>
      </c>
      <c r="E215" s="41" t="s">
        <v>543</v>
      </c>
      <c r="F215" s="165">
        <v>2</v>
      </c>
      <c r="G215" s="156">
        <v>111</v>
      </c>
      <c r="H215" s="101">
        <v>55</v>
      </c>
      <c r="I215" s="107">
        <v>0.49549549549549549</v>
      </c>
      <c r="J215" s="101">
        <v>32</v>
      </c>
      <c r="K215" s="101">
        <v>32</v>
      </c>
      <c r="L215" s="107">
        <v>1</v>
      </c>
      <c r="M215" s="101">
        <v>56</v>
      </c>
      <c r="N215" s="101">
        <v>51</v>
      </c>
      <c r="O215" s="107">
        <v>0.9107142857142857</v>
      </c>
      <c r="P215" s="101">
        <v>71</v>
      </c>
      <c r="Q215" s="101">
        <v>52</v>
      </c>
      <c r="R215" s="107">
        <v>0.73239436619718312</v>
      </c>
      <c r="S215" s="101">
        <v>198</v>
      </c>
      <c r="T215" s="101">
        <v>193</v>
      </c>
      <c r="U215" s="107">
        <v>0.9747474747474747</v>
      </c>
      <c r="V215" s="105">
        <v>358</v>
      </c>
      <c r="W215" s="101">
        <v>336</v>
      </c>
      <c r="X215" s="107">
        <v>0.93854748603351956</v>
      </c>
      <c r="Y215" s="101">
        <v>586</v>
      </c>
      <c r="Z215" s="101">
        <v>427</v>
      </c>
      <c r="AA215" s="107">
        <v>0.72866894197952214</v>
      </c>
      <c r="AB215" s="105">
        <v>309</v>
      </c>
      <c r="AC215" s="101">
        <v>270</v>
      </c>
      <c r="AD215" s="107">
        <v>0.87378640776699024</v>
      </c>
      <c r="AE215" s="101">
        <v>126</v>
      </c>
      <c r="AF215" s="101">
        <v>85</v>
      </c>
      <c r="AG215" s="107">
        <v>0.67460317460317465</v>
      </c>
      <c r="AH215" s="101">
        <v>157</v>
      </c>
      <c r="AI215" s="101">
        <v>119</v>
      </c>
      <c r="AJ215" s="107">
        <v>0.7579617834394905</v>
      </c>
      <c r="AK215" s="101">
        <v>180</v>
      </c>
      <c r="AL215" s="101">
        <v>83</v>
      </c>
      <c r="AM215" s="107">
        <v>0.46111111111111114</v>
      </c>
      <c r="AN215" s="101">
        <v>50</v>
      </c>
      <c r="AO215" s="101">
        <v>8</v>
      </c>
      <c r="AP215" s="107">
        <v>0.16</v>
      </c>
      <c r="AQ215" s="101">
        <v>204</v>
      </c>
      <c r="AR215" s="101">
        <v>0</v>
      </c>
      <c r="AS215" s="114">
        <v>0</v>
      </c>
      <c r="AT215" s="115">
        <v>143</v>
      </c>
      <c r="AU215" s="99">
        <v>87</v>
      </c>
      <c r="AV215" s="110">
        <v>0.60839160839160844</v>
      </c>
      <c r="AW215" s="99">
        <v>1269</v>
      </c>
      <c r="AX215" s="99">
        <v>1059</v>
      </c>
      <c r="AY215" s="110">
        <v>0.83451536643026003</v>
      </c>
      <c r="AZ215" s="99">
        <v>592</v>
      </c>
      <c r="BA215" s="99">
        <v>474</v>
      </c>
      <c r="BB215" s="110">
        <v>0.80067567567567566</v>
      </c>
      <c r="BC215" s="99">
        <v>434</v>
      </c>
      <c r="BD215" s="99">
        <v>91</v>
      </c>
      <c r="BE215" s="111">
        <v>0.20967741935483872</v>
      </c>
      <c r="BF215" s="112">
        <v>4.2356377799415777E-2</v>
      </c>
      <c r="BG215" s="110">
        <v>0.51557935735150928</v>
      </c>
      <c r="BH215" s="110">
        <v>0.23076923076923078</v>
      </c>
      <c r="BI215" s="113">
        <v>0.21129503407984421</v>
      </c>
    </row>
    <row r="216" spans="1:61" x14ac:dyDescent="0.2">
      <c r="A216" s="164" t="s">
        <v>208</v>
      </c>
      <c r="B216" s="41">
        <v>67620</v>
      </c>
      <c r="C216" s="41" t="s">
        <v>27</v>
      </c>
      <c r="D216" s="42">
        <v>15</v>
      </c>
      <c r="E216" s="41" t="s">
        <v>549</v>
      </c>
      <c r="F216" s="165" t="s">
        <v>942</v>
      </c>
      <c r="G216" s="156">
        <v>323</v>
      </c>
      <c r="H216" s="101">
        <v>213</v>
      </c>
      <c r="I216" s="107">
        <v>0.65944272445820429</v>
      </c>
      <c r="J216" s="101">
        <v>174</v>
      </c>
      <c r="K216" s="101">
        <v>174</v>
      </c>
      <c r="L216" s="107">
        <v>1</v>
      </c>
      <c r="M216" s="101">
        <v>211</v>
      </c>
      <c r="N216" s="101">
        <v>211</v>
      </c>
      <c r="O216" s="107">
        <v>1</v>
      </c>
      <c r="P216" s="101">
        <v>478</v>
      </c>
      <c r="Q216" s="101">
        <v>428</v>
      </c>
      <c r="R216" s="107">
        <v>0.89539748953974896</v>
      </c>
      <c r="S216" s="101">
        <v>254</v>
      </c>
      <c r="T216" s="101">
        <v>219</v>
      </c>
      <c r="U216" s="107">
        <v>0.86220472440944884</v>
      </c>
      <c r="V216" s="105">
        <v>842</v>
      </c>
      <c r="W216" s="101">
        <v>748</v>
      </c>
      <c r="X216" s="107">
        <v>0.88836104513064129</v>
      </c>
      <c r="Y216" s="101">
        <v>1295</v>
      </c>
      <c r="Z216" s="101">
        <v>1192</v>
      </c>
      <c r="AA216" s="107">
        <v>0.92046332046332047</v>
      </c>
      <c r="AB216" s="105">
        <v>333</v>
      </c>
      <c r="AC216" s="101">
        <v>270</v>
      </c>
      <c r="AD216" s="107">
        <v>0.81081081081081086</v>
      </c>
      <c r="AE216" s="101">
        <v>136</v>
      </c>
      <c r="AF216" s="101">
        <v>97</v>
      </c>
      <c r="AG216" s="107">
        <v>0.71323529411764708</v>
      </c>
      <c r="AH216" s="101">
        <v>98</v>
      </c>
      <c r="AI216" s="101">
        <v>85</v>
      </c>
      <c r="AJ216" s="107">
        <v>0.86734693877551017</v>
      </c>
      <c r="AK216" s="101">
        <v>113</v>
      </c>
      <c r="AL216" s="101">
        <v>6</v>
      </c>
      <c r="AM216" s="107">
        <v>5.3097345132743362E-2</v>
      </c>
      <c r="AN216" s="101">
        <v>156</v>
      </c>
      <c r="AO216" s="101">
        <v>36</v>
      </c>
      <c r="AP216" s="107">
        <v>0.23076923076923078</v>
      </c>
      <c r="AQ216" s="101">
        <v>217</v>
      </c>
      <c r="AR216" s="101">
        <v>16</v>
      </c>
      <c r="AS216" s="114">
        <v>7.3732718894009217E-2</v>
      </c>
      <c r="AT216" s="115">
        <v>497</v>
      </c>
      <c r="AU216" s="99">
        <v>387</v>
      </c>
      <c r="AV216" s="110">
        <v>0.77867203219315895</v>
      </c>
      <c r="AW216" s="99">
        <v>3080</v>
      </c>
      <c r="AX216" s="99">
        <v>2798</v>
      </c>
      <c r="AY216" s="110">
        <v>0.90844155844155849</v>
      </c>
      <c r="AZ216" s="99">
        <v>567</v>
      </c>
      <c r="BA216" s="99">
        <v>452</v>
      </c>
      <c r="BB216" s="110">
        <v>0.7971781305114638</v>
      </c>
      <c r="BC216" s="99">
        <v>486</v>
      </c>
      <c r="BD216" s="99">
        <v>58</v>
      </c>
      <c r="BE216" s="111">
        <v>0.11934156378600823</v>
      </c>
      <c r="BF216" s="112">
        <v>9.3863691486781475E-2</v>
      </c>
      <c r="BG216" s="110">
        <v>0.67863206403104537</v>
      </c>
      <c r="BH216" s="110">
        <v>0.10962891098714528</v>
      </c>
      <c r="BI216" s="113">
        <v>0.11787533349502789</v>
      </c>
    </row>
    <row r="217" spans="1:61" x14ac:dyDescent="0.2">
      <c r="A217" s="164" t="s">
        <v>209</v>
      </c>
      <c r="B217" s="41">
        <v>67780</v>
      </c>
      <c r="C217" s="41" t="s">
        <v>21</v>
      </c>
      <c r="D217" s="42">
        <v>3</v>
      </c>
      <c r="E217" s="41" t="s">
        <v>543</v>
      </c>
      <c r="F217" s="165">
        <v>2</v>
      </c>
      <c r="G217" s="156">
        <v>30</v>
      </c>
      <c r="H217" s="101">
        <v>5</v>
      </c>
      <c r="I217" s="107">
        <v>0.16666666666666666</v>
      </c>
      <c r="J217" s="101">
        <v>16</v>
      </c>
      <c r="K217" s="101">
        <v>9</v>
      </c>
      <c r="L217" s="107">
        <v>0.5625</v>
      </c>
      <c r="M217" s="101">
        <v>11</v>
      </c>
      <c r="N217" s="101">
        <v>10</v>
      </c>
      <c r="O217" s="107">
        <v>0.90909090909090906</v>
      </c>
      <c r="P217" s="101">
        <v>41</v>
      </c>
      <c r="Q217" s="101">
        <v>35</v>
      </c>
      <c r="R217" s="107">
        <v>0.85365853658536583</v>
      </c>
      <c r="S217" s="101">
        <v>24</v>
      </c>
      <c r="T217" s="101">
        <v>21</v>
      </c>
      <c r="U217" s="107">
        <v>0.875</v>
      </c>
      <c r="V217" s="105">
        <v>124</v>
      </c>
      <c r="W217" s="101">
        <v>100</v>
      </c>
      <c r="X217" s="107">
        <v>0.80645161290322576</v>
      </c>
      <c r="Y217" s="101">
        <v>206</v>
      </c>
      <c r="Z217" s="101">
        <v>177</v>
      </c>
      <c r="AA217" s="107">
        <v>0.85922330097087374</v>
      </c>
      <c r="AB217" s="105">
        <v>120</v>
      </c>
      <c r="AC217" s="101">
        <v>73</v>
      </c>
      <c r="AD217" s="107">
        <v>0.60833333333333328</v>
      </c>
      <c r="AE217" s="101">
        <v>59</v>
      </c>
      <c r="AF217" s="101">
        <v>38</v>
      </c>
      <c r="AG217" s="107">
        <v>0.64406779661016944</v>
      </c>
      <c r="AH217" s="101">
        <v>85</v>
      </c>
      <c r="AI217" s="101">
        <v>57</v>
      </c>
      <c r="AJ217" s="107">
        <v>0.6705882352941176</v>
      </c>
      <c r="AK217" s="101">
        <v>86</v>
      </c>
      <c r="AL217" s="101">
        <v>50</v>
      </c>
      <c r="AM217" s="107">
        <v>0.58139534883720934</v>
      </c>
      <c r="AN217" s="101">
        <v>117</v>
      </c>
      <c r="AO217" s="101">
        <v>40</v>
      </c>
      <c r="AP217" s="107">
        <v>0.34188034188034189</v>
      </c>
      <c r="AQ217" s="101">
        <v>138</v>
      </c>
      <c r="AR217" s="101">
        <v>12</v>
      </c>
      <c r="AS217" s="114">
        <v>8.6956521739130432E-2</v>
      </c>
      <c r="AT217" s="115">
        <v>46</v>
      </c>
      <c r="AU217" s="99">
        <v>14</v>
      </c>
      <c r="AV217" s="110">
        <v>0.30434782608695654</v>
      </c>
      <c r="AW217" s="99">
        <v>406</v>
      </c>
      <c r="AX217" s="99">
        <v>343</v>
      </c>
      <c r="AY217" s="110">
        <v>0.84482758620689657</v>
      </c>
      <c r="AZ217" s="99">
        <v>264</v>
      </c>
      <c r="BA217" s="99">
        <v>168</v>
      </c>
      <c r="BB217" s="110">
        <v>0.63636363636363635</v>
      </c>
      <c r="BC217" s="99">
        <v>341</v>
      </c>
      <c r="BD217" s="99">
        <v>102</v>
      </c>
      <c r="BE217" s="111">
        <v>0.29912023460410558</v>
      </c>
      <c r="BF217" s="112">
        <v>1.6166281755196306E-2</v>
      </c>
      <c r="BG217" s="110">
        <v>0.39607390300230949</v>
      </c>
      <c r="BH217" s="110">
        <v>0.19399538106235567</v>
      </c>
      <c r="BI217" s="113">
        <v>0.39376443418013857</v>
      </c>
    </row>
    <row r="218" spans="1:61" x14ac:dyDescent="0.2">
      <c r="A218" s="167" t="s">
        <v>15</v>
      </c>
      <c r="B218" s="41">
        <v>67860</v>
      </c>
      <c r="C218" s="41" t="s">
        <v>28</v>
      </c>
      <c r="D218" s="42">
        <v>7</v>
      </c>
      <c r="E218" s="41" t="s">
        <v>542</v>
      </c>
      <c r="F218" s="165">
        <v>1</v>
      </c>
      <c r="G218" s="156">
        <v>0</v>
      </c>
      <c r="H218" s="101">
        <v>0</v>
      </c>
      <c r="I218" s="107"/>
      <c r="J218" s="101">
        <v>0</v>
      </c>
      <c r="K218" s="101">
        <v>0</v>
      </c>
      <c r="L218" s="107"/>
      <c r="M218" s="101">
        <v>0</v>
      </c>
      <c r="N218" s="101">
        <v>0</v>
      </c>
      <c r="O218" s="107"/>
      <c r="P218" s="101">
        <v>0</v>
      </c>
      <c r="Q218" s="101">
        <v>0</v>
      </c>
      <c r="R218" s="107"/>
      <c r="S218" s="101">
        <v>0</v>
      </c>
      <c r="T218" s="101">
        <v>0</v>
      </c>
      <c r="U218" s="107"/>
      <c r="V218" s="105">
        <v>0</v>
      </c>
      <c r="W218" s="101">
        <v>0</v>
      </c>
      <c r="X218" s="107"/>
      <c r="Y218" s="101">
        <v>0</v>
      </c>
      <c r="Z218" s="101">
        <v>0</v>
      </c>
      <c r="AA218" s="107"/>
      <c r="AB218" s="105">
        <v>0</v>
      </c>
      <c r="AC218" s="101">
        <v>0</v>
      </c>
      <c r="AD218" s="107"/>
      <c r="AE218" s="101">
        <v>0</v>
      </c>
      <c r="AF218" s="101">
        <v>0</v>
      </c>
      <c r="AG218" s="107"/>
      <c r="AH218" s="101">
        <v>0</v>
      </c>
      <c r="AI218" s="101">
        <v>0</v>
      </c>
      <c r="AJ218" s="107"/>
      <c r="AK218" s="101">
        <v>0</v>
      </c>
      <c r="AL218" s="101">
        <v>0</v>
      </c>
      <c r="AM218" s="107"/>
      <c r="AN218" s="101">
        <v>0</v>
      </c>
      <c r="AO218" s="101">
        <v>0</v>
      </c>
      <c r="AP218" s="107"/>
      <c r="AQ218" s="101">
        <v>0</v>
      </c>
      <c r="AR218" s="101">
        <v>0</v>
      </c>
      <c r="AS218" s="114"/>
      <c r="AT218" s="115">
        <v>0</v>
      </c>
      <c r="AU218" s="99">
        <v>0</v>
      </c>
      <c r="AV218" s="110"/>
      <c r="AW218" s="99">
        <v>0</v>
      </c>
      <c r="AX218" s="99">
        <v>0</v>
      </c>
      <c r="AY218" s="110"/>
      <c r="AZ218" s="99">
        <v>0</v>
      </c>
      <c r="BA218" s="99">
        <v>0</v>
      </c>
      <c r="BB218" s="110"/>
      <c r="BC218" s="99">
        <v>0</v>
      </c>
      <c r="BD218" s="99">
        <v>0</v>
      </c>
      <c r="BE218" s="111"/>
      <c r="BF218" s="112"/>
      <c r="BG218" s="110"/>
      <c r="BH218" s="110"/>
      <c r="BI218" s="113"/>
    </row>
    <row r="219" spans="1:61" x14ac:dyDescent="0.2">
      <c r="A219" s="164" t="s">
        <v>210</v>
      </c>
      <c r="B219" s="41">
        <v>68260</v>
      </c>
      <c r="C219" s="41" t="s">
        <v>27</v>
      </c>
      <c r="D219" s="42">
        <v>15</v>
      </c>
      <c r="E219" s="41" t="s">
        <v>549</v>
      </c>
      <c r="F219" s="165">
        <v>8</v>
      </c>
      <c r="G219" s="156">
        <v>157</v>
      </c>
      <c r="H219" s="101">
        <v>94</v>
      </c>
      <c r="I219" s="107">
        <v>0.59872611464968151</v>
      </c>
      <c r="J219" s="101">
        <v>181</v>
      </c>
      <c r="K219" s="101">
        <v>92</v>
      </c>
      <c r="L219" s="107">
        <v>0.50828729281767959</v>
      </c>
      <c r="M219" s="101">
        <v>317</v>
      </c>
      <c r="N219" s="101">
        <v>248</v>
      </c>
      <c r="O219" s="107">
        <v>0.78233438485804419</v>
      </c>
      <c r="P219" s="101">
        <v>776</v>
      </c>
      <c r="Q219" s="101">
        <v>707</v>
      </c>
      <c r="R219" s="107">
        <v>0.91108247422680411</v>
      </c>
      <c r="S219" s="101">
        <v>362</v>
      </c>
      <c r="T219" s="101">
        <v>312</v>
      </c>
      <c r="U219" s="107">
        <v>0.86187845303867405</v>
      </c>
      <c r="V219" s="105">
        <v>1185</v>
      </c>
      <c r="W219" s="101">
        <v>929</v>
      </c>
      <c r="X219" s="107">
        <v>0.78396624472573839</v>
      </c>
      <c r="Y219" s="101">
        <v>1284</v>
      </c>
      <c r="Z219" s="101">
        <v>964</v>
      </c>
      <c r="AA219" s="107">
        <v>0.75077881619937692</v>
      </c>
      <c r="AB219" s="105">
        <v>657</v>
      </c>
      <c r="AC219" s="101">
        <v>513</v>
      </c>
      <c r="AD219" s="107">
        <v>0.78082191780821919</v>
      </c>
      <c r="AE219" s="101">
        <v>362</v>
      </c>
      <c r="AF219" s="101">
        <v>264</v>
      </c>
      <c r="AG219" s="107">
        <v>0.72928176795580113</v>
      </c>
      <c r="AH219" s="101">
        <v>333</v>
      </c>
      <c r="AI219" s="101">
        <v>199</v>
      </c>
      <c r="AJ219" s="107">
        <v>0.59759759759759756</v>
      </c>
      <c r="AK219" s="101">
        <v>571</v>
      </c>
      <c r="AL219" s="101">
        <v>249</v>
      </c>
      <c r="AM219" s="107">
        <v>0.43607705779334499</v>
      </c>
      <c r="AN219" s="101">
        <v>370</v>
      </c>
      <c r="AO219" s="101">
        <v>92</v>
      </c>
      <c r="AP219" s="107">
        <v>0.24864864864864866</v>
      </c>
      <c r="AQ219" s="101">
        <v>890</v>
      </c>
      <c r="AR219" s="101">
        <v>35</v>
      </c>
      <c r="AS219" s="114">
        <v>3.9325842696629212E-2</v>
      </c>
      <c r="AT219" s="115">
        <v>338</v>
      </c>
      <c r="AU219" s="99">
        <v>186</v>
      </c>
      <c r="AV219" s="110">
        <v>0.55029585798816572</v>
      </c>
      <c r="AW219" s="99">
        <v>3924</v>
      </c>
      <c r="AX219" s="99">
        <v>3160</v>
      </c>
      <c r="AY219" s="110">
        <v>0.80530071355759425</v>
      </c>
      <c r="AZ219" s="99">
        <v>1352</v>
      </c>
      <c r="BA219" s="99">
        <v>976</v>
      </c>
      <c r="BB219" s="110">
        <v>0.72189349112426038</v>
      </c>
      <c r="BC219" s="99">
        <v>1831</v>
      </c>
      <c r="BD219" s="99">
        <v>376</v>
      </c>
      <c r="BE219" s="111">
        <v>0.20535226652102676</v>
      </c>
      <c r="BF219" s="112">
        <v>3.0229156509019989E-2</v>
      </c>
      <c r="BG219" s="110">
        <v>0.51357061595969444</v>
      </c>
      <c r="BH219" s="110">
        <v>0.15862181049894361</v>
      </c>
      <c r="BI219" s="113">
        <v>0.29757841703234195</v>
      </c>
    </row>
    <row r="220" spans="1:61" x14ac:dyDescent="0.2">
      <c r="A220" s="167" t="s">
        <v>16</v>
      </c>
      <c r="B220" s="41">
        <v>68500</v>
      </c>
      <c r="C220" s="41" t="s">
        <v>28</v>
      </c>
      <c r="D220" s="42">
        <v>7</v>
      </c>
      <c r="E220" s="41" t="s">
        <v>542</v>
      </c>
      <c r="F220" s="165">
        <v>1</v>
      </c>
      <c r="G220" s="156">
        <v>0</v>
      </c>
      <c r="H220" s="101">
        <v>0</v>
      </c>
      <c r="I220" s="107"/>
      <c r="J220" s="101">
        <v>0</v>
      </c>
      <c r="K220" s="101">
        <v>0</v>
      </c>
      <c r="L220" s="107"/>
      <c r="M220" s="101">
        <v>0</v>
      </c>
      <c r="N220" s="101">
        <v>0</v>
      </c>
      <c r="O220" s="107"/>
      <c r="P220" s="101">
        <v>0</v>
      </c>
      <c r="Q220" s="101">
        <v>0</v>
      </c>
      <c r="R220" s="107"/>
      <c r="S220" s="101">
        <v>0</v>
      </c>
      <c r="T220" s="101">
        <v>0</v>
      </c>
      <c r="U220" s="107"/>
      <c r="V220" s="105">
        <v>0</v>
      </c>
      <c r="W220" s="101">
        <v>0</v>
      </c>
      <c r="X220" s="107"/>
      <c r="Y220" s="101">
        <v>0</v>
      </c>
      <c r="Z220" s="101">
        <v>0</v>
      </c>
      <c r="AA220" s="107"/>
      <c r="AB220" s="105">
        <v>0</v>
      </c>
      <c r="AC220" s="101">
        <v>0</v>
      </c>
      <c r="AD220" s="107"/>
      <c r="AE220" s="101">
        <v>0</v>
      </c>
      <c r="AF220" s="101">
        <v>0</v>
      </c>
      <c r="AG220" s="107"/>
      <c r="AH220" s="101">
        <v>0</v>
      </c>
      <c r="AI220" s="101">
        <v>0</v>
      </c>
      <c r="AJ220" s="107"/>
      <c r="AK220" s="101">
        <v>0</v>
      </c>
      <c r="AL220" s="101">
        <v>0</v>
      </c>
      <c r="AM220" s="107"/>
      <c r="AN220" s="101">
        <v>0</v>
      </c>
      <c r="AO220" s="101">
        <v>0</v>
      </c>
      <c r="AP220" s="107"/>
      <c r="AQ220" s="101">
        <v>0</v>
      </c>
      <c r="AR220" s="101">
        <v>0</v>
      </c>
      <c r="AS220" s="114"/>
      <c r="AT220" s="115">
        <v>0</v>
      </c>
      <c r="AU220" s="99">
        <v>0</v>
      </c>
      <c r="AV220" s="110"/>
      <c r="AW220" s="99">
        <v>0</v>
      </c>
      <c r="AX220" s="99">
        <v>0</v>
      </c>
      <c r="AY220" s="110"/>
      <c r="AZ220" s="99">
        <v>0</v>
      </c>
      <c r="BA220" s="99">
        <v>0</v>
      </c>
      <c r="BB220" s="110"/>
      <c r="BC220" s="99">
        <v>0</v>
      </c>
      <c r="BD220" s="99">
        <v>0</v>
      </c>
      <c r="BE220" s="111"/>
      <c r="BF220" s="112"/>
      <c r="BG220" s="110"/>
      <c r="BH220" s="110"/>
      <c r="BI220" s="113"/>
    </row>
    <row r="221" spans="1:61" x14ac:dyDescent="0.2">
      <c r="A221" s="164" t="s">
        <v>211</v>
      </c>
      <c r="B221" s="41">
        <v>68820</v>
      </c>
      <c r="C221" s="41" t="s">
        <v>26</v>
      </c>
      <c r="D221" s="42">
        <v>11</v>
      </c>
      <c r="E221" s="41" t="s">
        <v>545</v>
      </c>
      <c r="F221" s="165">
        <v>4</v>
      </c>
      <c r="G221" s="156">
        <v>18</v>
      </c>
      <c r="H221" s="101">
        <v>8</v>
      </c>
      <c r="I221" s="107">
        <v>0.44444444444444442</v>
      </c>
      <c r="J221" s="101">
        <v>11</v>
      </c>
      <c r="K221" s="101">
        <v>5</v>
      </c>
      <c r="L221" s="107">
        <v>0.45454545454545453</v>
      </c>
      <c r="M221" s="101">
        <v>3</v>
      </c>
      <c r="N221" s="101">
        <v>2</v>
      </c>
      <c r="O221" s="107">
        <v>0.66666666666666663</v>
      </c>
      <c r="P221" s="101">
        <v>16</v>
      </c>
      <c r="Q221" s="101">
        <v>14</v>
      </c>
      <c r="R221" s="107">
        <v>0.875</v>
      </c>
      <c r="S221" s="101">
        <v>24</v>
      </c>
      <c r="T221" s="101">
        <v>19</v>
      </c>
      <c r="U221" s="107">
        <v>0.79166666666666663</v>
      </c>
      <c r="V221" s="105">
        <v>33</v>
      </c>
      <c r="W221" s="101">
        <v>27</v>
      </c>
      <c r="X221" s="107">
        <v>0.81818181818181823</v>
      </c>
      <c r="Y221" s="101">
        <v>71</v>
      </c>
      <c r="Z221" s="101">
        <v>67</v>
      </c>
      <c r="AA221" s="107">
        <v>0.94366197183098588</v>
      </c>
      <c r="AB221" s="105">
        <v>37</v>
      </c>
      <c r="AC221" s="101">
        <v>34</v>
      </c>
      <c r="AD221" s="107">
        <v>0.91891891891891897</v>
      </c>
      <c r="AE221" s="101">
        <v>22</v>
      </c>
      <c r="AF221" s="101">
        <v>21</v>
      </c>
      <c r="AG221" s="107">
        <v>0.95454545454545459</v>
      </c>
      <c r="AH221" s="101">
        <v>34</v>
      </c>
      <c r="AI221" s="101">
        <v>22</v>
      </c>
      <c r="AJ221" s="107">
        <v>0.6470588235294118</v>
      </c>
      <c r="AK221" s="101">
        <v>11</v>
      </c>
      <c r="AL221" s="101">
        <v>9</v>
      </c>
      <c r="AM221" s="107">
        <v>0.81818181818181823</v>
      </c>
      <c r="AN221" s="101">
        <v>9</v>
      </c>
      <c r="AO221" s="101">
        <v>3</v>
      </c>
      <c r="AP221" s="107">
        <v>0.33333333333333331</v>
      </c>
      <c r="AQ221" s="101">
        <v>23</v>
      </c>
      <c r="AR221" s="101">
        <v>2</v>
      </c>
      <c r="AS221" s="114">
        <v>8.6956521739130432E-2</v>
      </c>
      <c r="AT221" s="115">
        <v>29</v>
      </c>
      <c r="AU221" s="99">
        <v>13</v>
      </c>
      <c r="AV221" s="110">
        <v>0.44827586206896552</v>
      </c>
      <c r="AW221" s="99">
        <v>147</v>
      </c>
      <c r="AX221" s="99">
        <v>129</v>
      </c>
      <c r="AY221" s="110">
        <v>0.87755102040816324</v>
      </c>
      <c r="AZ221" s="99">
        <v>93</v>
      </c>
      <c r="BA221" s="99">
        <v>77</v>
      </c>
      <c r="BB221" s="110">
        <v>0.82795698924731187</v>
      </c>
      <c r="BC221" s="99">
        <v>43</v>
      </c>
      <c r="BD221" s="99">
        <v>14</v>
      </c>
      <c r="BE221" s="111">
        <v>0.32558139534883723</v>
      </c>
      <c r="BF221" s="112">
        <v>4.9618320610687022E-2</v>
      </c>
      <c r="BG221" s="110">
        <v>0.49236641221374045</v>
      </c>
      <c r="BH221" s="110">
        <v>0.29389312977099236</v>
      </c>
      <c r="BI221" s="113">
        <v>0.16412213740458015</v>
      </c>
    </row>
    <row r="222" spans="1:61" x14ac:dyDescent="0.2">
      <c r="A222" s="164" t="s">
        <v>212</v>
      </c>
      <c r="B222" s="41">
        <v>68980</v>
      </c>
      <c r="C222" s="41" t="s">
        <v>28</v>
      </c>
      <c r="D222" s="42">
        <v>7</v>
      </c>
      <c r="E222" s="41" t="s">
        <v>542</v>
      </c>
      <c r="F222" s="165">
        <v>1</v>
      </c>
      <c r="G222" s="156">
        <v>16</v>
      </c>
      <c r="H222" s="101">
        <v>8</v>
      </c>
      <c r="I222" s="107">
        <v>0.5</v>
      </c>
      <c r="J222" s="101">
        <v>1</v>
      </c>
      <c r="K222" s="101">
        <v>0</v>
      </c>
      <c r="L222" s="107">
        <v>0</v>
      </c>
      <c r="M222" s="101">
        <v>14</v>
      </c>
      <c r="N222" s="101">
        <v>14</v>
      </c>
      <c r="O222" s="107">
        <v>1</v>
      </c>
      <c r="P222" s="101">
        <v>10</v>
      </c>
      <c r="Q222" s="101">
        <v>10</v>
      </c>
      <c r="R222" s="107">
        <v>1</v>
      </c>
      <c r="S222" s="101">
        <v>16</v>
      </c>
      <c r="T222" s="101">
        <v>16</v>
      </c>
      <c r="U222" s="107">
        <v>1</v>
      </c>
      <c r="V222" s="105">
        <v>40</v>
      </c>
      <c r="W222" s="101">
        <v>33</v>
      </c>
      <c r="X222" s="107">
        <v>0.82499999999999996</v>
      </c>
      <c r="Y222" s="101">
        <v>53</v>
      </c>
      <c r="Z222" s="101">
        <v>42</v>
      </c>
      <c r="AA222" s="107">
        <v>0.79245283018867929</v>
      </c>
      <c r="AB222" s="105">
        <v>63</v>
      </c>
      <c r="AC222" s="101">
        <v>53</v>
      </c>
      <c r="AD222" s="107">
        <v>0.84126984126984128</v>
      </c>
      <c r="AE222" s="101">
        <v>19</v>
      </c>
      <c r="AF222" s="101">
        <v>14</v>
      </c>
      <c r="AG222" s="107">
        <v>0.73684210526315785</v>
      </c>
      <c r="AH222" s="101">
        <v>15</v>
      </c>
      <c r="AI222" s="101">
        <v>5</v>
      </c>
      <c r="AJ222" s="107">
        <v>0.33333333333333331</v>
      </c>
      <c r="AK222" s="101">
        <v>21</v>
      </c>
      <c r="AL222" s="101">
        <v>8</v>
      </c>
      <c r="AM222" s="107">
        <v>0.38095238095238093</v>
      </c>
      <c r="AN222" s="101">
        <v>17</v>
      </c>
      <c r="AO222" s="101">
        <v>8</v>
      </c>
      <c r="AP222" s="107">
        <v>0.47058823529411764</v>
      </c>
      <c r="AQ222" s="101">
        <v>47</v>
      </c>
      <c r="AR222" s="101">
        <v>2</v>
      </c>
      <c r="AS222" s="114">
        <v>4.2553191489361701E-2</v>
      </c>
      <c r="AT222" s="115">
        <v>17</v>
      </c>
      <c r="AU222" s="99">
        <v>8</v>
      </c>
      <c r="AV222" s="110">
        <v>0.47058823529411764</v>
      </c>
      <c r="AW222" s="99">
        <v>133</v>
      </c>
      <c r="AX222" s="99">
        <v>115</v>
      </c>
      <c r="AY222" s="110">
        <v>0.86466165413533835</v>
      </c>
      <c r="AZ222" s="99">
        <v>97</v>
      </c>
      <c r="BA222" s="99">
        <v>72</v>
      </c>
      <c r="BB222" s="110">
        <v>0.74226804123711343</v>
      </c>
      <c r="BC222" s="99">
        <v>85</v>
      </c>
      <c r="BD222" s="99">
        <v>18</v>
      </c>
      <c r="BE222" s="111">
        <v>0.21176470588235294</v>
      </c>
      <c r="BF222" s="112">
        <v>2.8571428571428571E-2</v>
      </c>
      <c r="BG222" s="110">
        <v>0.4107142857142857</v>
      </c>
      <c r="BH222" s="110">
        <v>0.25714285714285712</v>
      </c>
      <c r="BI222" s="113">
        <v>0.30357142857142855</v>
      </c>
    </row>
    <row r="223" spans="1:61" x14ac:dyDescent="0.2">
      <c r="A223" s="164" t="s">
        <v>265</v>
      </c>
      <c r="B223" s="41">
        <v>69940</v>
      </c>
      <c r="C223" s="41" t="s">
        <v>29</v>
      </c>
      <c r="D223" s="42">
        <v>17</v>
      </c>
      <c r="E223" s="41" t="s">
        <v>550</v>
      </c>
      <c r="F223" s="165">
        <v>9</v>
      </c>
      <c r="G223" s="156">
        <v>422</v>
      </c>
      <c r="H223" s="101">
        <v>179</v>
      </c>
      <c r="I223" s="107">
        <v>0.42417061611374407</v>
      </c>
      <c r="J223" s="101">
        <v>485</v>
      </c>
      <c r="K223" s="101">
        <v>395</v>
      </c>
      <c r="L223" s="107">
        <v>0.81443298969072164</v>
      </c>
      <c r="M223" s="101">
        <v>609</v>
      </c>
      <c r="N223" s="101">
        <v>521</v>
      </c>
      <c r="O223" s="107">
        <v>0.85550082101806235</v>
      </c>
      <c r="P223" s="101">
        <v>1076</v>
      </c>
      <c r="Q223" s="101">
        <v>987</v>
      </c>
      <c r="R223" s="107">
        <v>0.91728624535315983</v>
      </c>
      <c r="S223" s="101">
        <v>903</v>
      </c>
      <c r="T223" s="101">
        <v>803</v>
      </c>
      <c r="U223" s="107">
        <v>0.88925802879291249</v>
      </c>
      <c r="V223" s="105">
        <v>1666</v>
      </c>
      <c r="W223" s="101">
        <v>1398</v>
      </c>
      <c r="X223" s="107">
        <v>0.83913565426170467</v>
      </c>
      <c r="Y223" s="101">
        <v>1643</v>
      </c>
      <c r="Z223" s="101">
        <v>1383</v>
      </c>
      <c r="AA223" s="107">
        <v>0.84175289105295192</v>
      </c>
      <c r="AB223" s="105">
        <v>584</v>
      </c>
      <c r="AC223" s="101">
        <v>375</v>
      </c>
      <c r="AD223" s="107">
        <v>0.64212328767123283</v>
      </c>
      <c r="AE223" s="101">
        <v>200</v>
      </c>
      <c r="AF223" s="101">
        <v>128</v>
      </c>
      <c r="AG223" s="107">
        <v>0.64</v>
      </c>
      <c r="AH223" s="101">
        <v>371</v>
      </c>
      <c r="AI223" s="101">
        <v>192</v>
      </c>
      <c r="AJ223" s="107">
        <v>0.51752021563342321</v>
      </c>
      <c r="AK223" s="101">
        <v>283</v>
      </c>
      <c r="AL223" s="101">
        <v>83</v>
      </c>
      <c r="AM223" s="107">
        <v>0.29328621908127206</v>
      </c>
      <c r="AN223" s="101">
        <v>345</v>
      </c>
      <c r="AO223" s="101">
        <v>166</v>
      </c>
      <c r="AP223" s="107">
        <v>0.48115942028985509</v>
      </c>
      <c r="AQ223" s="101">
        <v>667</v>
      </c>
      <c r="AR223" s="101">
        <v>26</v>
      </c>
      <c r="AS223" s="114">
        <v>3.8980509745127435E-2</v>
      </c>
      <c r="AT223" s="115">
        <v>907</v>
      </c>
      <c r="AU223" s="99">
        <v>574</v>
      </c>
      <c r="AV223" s="110">
        <v>0.63285556780595364</v>
      </c>
      <c r="AW223" s="99">
        <v>5897</v>
      </c>
      <c r="AX223" s="99">
        <v>5092</v>
      </c>
      <c r="AY223" s="110">
        <v>0.86348991012379173</v>
      </c>
      <c r="AZ223" s="99">
        <v>1155</v>
      </c>
      <c r="BA223" s="99">
        <v>695</v>
      </c>
      <c r="BB223" s="110">
        <v>0.60173160173160178</v>
      </c>
      <c r="BC223" s="99">
        <v>1295</v>
      </c>
      <c r="BD223" s="99">
        <v>275</v>
      </c>
      <c r="BE223" s="111">
        <v>0.21235521235521235</v>
      </c>
      <c r="BF223" s="112">
        <v>7.4973876698014627E-2</v>
      </c>
      <c r="BG223" s="110">
        <v>0.66509926854754442</v>
      </c>
      <c r="BH223" s="110">
        <v>9.0778474399164061E-2</v>
      </c>
      <c r="BI223" s="113">
        <v>0.16914838035527691</v>
      </c>
    </row>
    <row r="224" spans="1:61" x14ac:dyDescent="0.2">
      <c r="A224" s="164" t="s">
        <v>213</v>
      </c>
      <c r="B224" s="41">
        <v>71140</v>
      </c>
      <c r="C224" s="41" t="s">
        <v>27</v>
      </c>
      <c r="D224" s="42">
        <v>15</v>
      </c>
      <c r="E224" s="41" t="s">
        <v>549</v>
      </c>
      <c r="F224" s="165">
        <v>8</v>
      </c>
      <c r="G224" s="156">
        <v>47</v>
      </c>
      <c r="H224" s="101">
        <v>14</v>
      </c>
      <c r="I224" s="107">
        <v>0.2978723404255319</v>
      </c>
      <c r="J224" s="101">
        <v>25</v>
      </c>
      <c r="K224" s="101">
        <v>9</v>
      </c>
      <c r="L224" s="107">
        <v>0.36</v>
      </c>
      <c r="M224" s="101">
        <v>23</v>
      </c>
      <c r="N224" s="101">
        <v>23</v>
      </c>
      <c r="O224" s="107">
        <v>1</v>
      </c>
      <c r="P224" s="101">
        <v>17</v>
      </c>
      <c r="Q224" s="101">
        <v>17</v>
      </c>
      <c r="R224" s="107">
        <v>1</v>
      </c>
      <c r="S224" s="101">
        <v>24</v>
      </c>
      <c r="T224" s="101">
        <v>14</v>
      </c>
      <c r="U224" s="107">
        <v>0.58333333333333337</v>
      </c>
      <c r="V224" s="105">
        <v>72</v>
      </c>
      <c r="W224" s="101">
        <v>63</v>
      </c>
      <c r="X224" s="107">
        <v>0.875</v>
      </c>
      <c r="Y224" s="101">
        <v>167</v>
      </c>
      <c r="Z224" s="101">
        <v>145</v>
      </c>
      <c r="AA224" s="107">
        <v>0.86826347305389218</v>
      </c>
      <c r="AB224" s="105">
        <v>81</v>
      </c>
      <c r="AC224" s="101">
        <v>66</v>
      </c>
      <c r="AD224" s="107">
        <v>0.81481481481481477</v>
      </c>
      <c r="AE224" s="101">
        <v>45</v>
      </c>
      <c r="AF224" s="101">
        <v>39</v>
      </c>
      <c r="AG224" s="107">
        <v>0.8666666666666667</v>
      </c>
      <c r="AH224" s="101">
        <v>12</v>
      </c>
      <c r="AI224" s="101">
        <v>8</v>
      </c>
      <c r="AJ224" s="107">
        <v>0.66666666666666663</v>
      </c>
      <c r="AK224" s="101">
        <v>35</v>
      </c>
      <c r="AL224" s="101">
        <v>25</v>
      </c>
      <c r="AM224" s="107">
        <v>0.7142857142857143</v>
      </c>
      <c r="AN224" s="101">
        <v>19</v>
      </c>
      <c r="AO224" s="101">
        <v>4</v>
      </c>
      <c r="AP224" s="107">
        <v>0.21052631578947367</v>
      </c>
      <c r="AQ224" s="101">
        <v>72</v>
      </c>
      <c r="AR224" s="101">
        <v>14</v>
      </c>
      <c r="AS224" s="114">
        <v>0.19444444444444445</v>
      </c>
      <c r="AT224" s="115">
        <v>72</v>
      </c>
      <c r="AU224" s="99">
        <v>23</v>
      </c>
      <c r="AV224" s="110">
        <v>0.31944444444444442</v>
      </c>
      <c r="AW224" s="99">
        <v>303</v>
      </c>
      <c r="AX224" s="99">
        <v>262</v>
      </c>
      <c r="AY224" s="110">
        <v>0.86468646864686471</v>
      </c>
      <c r="AZ224" s="99">
        <v>138</v>
      </c>
      <c r="BA224" s="99">
        <v>113</v>
      </c>
      <c r="BB224" s="110">
        <v>0.8188405797101449</v>
      </c>
      <c r="BC224" s="99">
        <v>126</v>
      </c>
      <c r="BD224" s="99">
        <v>43</v>
      </c>
      <c r="BE224" s="111">
        <v>0.34126984126984128</v>
      </c>
      <c r="BF224" s="112">
        <v>4.3893129770992363E-2</v>
      </c>
      <c r="BG224" s="110">
        <v>0.5</v>
      </c>
      <c r="BH224" s="110">
        <v>0.21564885496183206</v>
      </c>
      <c r="BI224" s="113">
        <v>0.24045801526717558</v>
      </c>
    </row>
    <row r="225" spans="1:61" x14ac:dyDescent="0.2">
      <c r="A225" s="164" t="s">
        <v>214</v>
      </c>
      <c r="B225" s="41">
        <v>72740</v>
      </c>
      <c r="C225" s="41" t="s">
        <v>20</v>
      </c>
      <c r="D225" s="42">
        <v>19</v>
      </c>
      <c r="E225" s="41" t="s">
        <v>544</v>
      </c>
      <c r="F225" s="165">
        <v>3</v>
      </c>
      <c r="G225" s="156">
        <v>64</v>
      </c>
      <c r="H225" s="101">
        <v>34</v>
      </c>
      <c r="I225" s="107">
        <v>0.53125</v>
      </c>
      <c r="J225" s="101">
        <v>17</v>
      </c>
      <c r="K225" s="101">
        <v>15</v>
      </c>
      <c r="L225" s="107">
        <v>0.88235294117647056</v>
      </c>
      <c r="M225" s="101">
        <v>3</v>
      </c>
      <c r="N225" s="101">
        <v>3</v>
      </c>
      <c r="O225" s="107">
        <v>1</v>
      </c>
      <c r="P225" s="101">
        <v>24</v>
      </c>
      <c r="Q225" s="101">
        <v>24</v>
      </c>
      <c r="R225" s="107">
        <v>1</v>
      </c>
      <c r="S225" s="101">
        <v>87</v>
      </c>
      <c r="T225" s="101">
        <v>75</v>
      </c>
      <c r="U225" s="107">
        <v>0.86206896551724133</v>
      </c>
      <c r="V225" s="105">
        <v>303</v>
      </c>
      <c r="W225" s="101">
        <v>294</v>
      </c>
      <c r="X225" s="107">
        <v>0.97029702970297027</v>
      </c>
      <c r="Y225" s="101">
        <v>164</v>
      </c>
      <c r="Z225" s="101">
        <v>139</v>
      </c>
      <c r="AA225" s="107">
        <v>0.84756097560975607</v>
      </c>
      <c r="AB225" s="105">
        <v>64</v>
      </c>
      <c r="AC225" s="101">
        <v>55</v>
      </c>
      <c r="AD225" s="107">
        <v>0.859375</v>
      </c>
      <c r="AE225" s="101">
        <v>38</v>
      </c>
      <c r="AF225" s="101">
        <v>38</v>
      </c>
      <c r="AG225" s="107">
        <v>1</v>
      </c>
      <c r="AH225" s="101">
        <v>60</v>
      </c>
      <c r="AI225" s="101">
        <v>35</v>
      </c>
      <c r="AJ225" s="107">
        <v>0.58333333333333337</v>
      </c>
      <c r="AK225" s="101">
        <v>89</v>
      </c>
      <c r="AL225" s="101">
        <v>17</v>
      </c>
      <c r="AM225" s="107">
        <v>0.19101123595505617</v>
      </c>
      <c r="AN225" s="101">
        <v>54</v>
      </c>
      <c r="AO225" s="101">
        <v>8</v>
      </c>
      <c r="AP225" s="107">
        <v>0.14814814814814814</v>
      </c>
      <c r="AQ225" s="101">
        <v>58</v>
      </c>
      <c r="AR225" s="101">
        <v>3</v>
      </c>
      <c r="AS225" s="114">
        <v>5.1724137931034482E-2</v>
      </c>
      <c r="AT225" s="115">
        <v>81</v>
      </c>
      <c r="AU225" s="99">
        <v>49</v>
      </c>
      <c r="AV225" s="110">
        <v>0.60493827160493829</v>
      </c>
      <c r="AW225" s="99">
        <v>581</v>
      </c>
      <c r="AX225" s="99">
        <v>535</v>
      </c>
      <c r="AY225" s="110">
        <v>0.92082616179001719</v>
      </c>
      <c r="AZ225" s="99">
        <v>162</v>
      </c>
      <c r="BA225" s="99">
        <v>128</v>
      </c>
      <c r="BB225" s="110">
        <v>0.79012345679012341</v>
      </c>
      <c r="BC225" s="99">
        <v>201</v>
      </c>
      <c r="BD225" s="99">
        <v>28</v>
      </c>
      <c r="BE225" s="111">
        <v>0.13930348258706468</v>
      </c>
      <c r="BF225" s="112">
        <v>5.3669222343921137E-2</v>
      </c>
      <c r="BG225" s="110">
        <v>0.58598028477546549</v>
      </c>
      <c r="BH225" s="110">
        <v>0.14019715224534501</v>
      </c>
      <c r="BI225" s="113">
        <v>0.22015334063526834</v>
      </c>
    </row>
    <row r="226" spans="1:61" x14ac:dyDescent="0.2">
      <c r="A226" s="164" t="s">
        <v>215</v>
      </c>
      <c r="B226" s="41">
        <v>73060</v>
      </c>
      <c r="C226" s="41" t="s">
        <v>28</v>
      </c>
      <c r="D226" s="42">
        <v>7</v>
      </c>
      <c r="E226" s="41" t="s">
        <v>542</v>
      </c>
      <c r="F226" s="165">
        <v>1</v>
      </c>
      <c r="G226" s="156">
        <v>43</v>
      </c>
      <c r="H226" s="101">
        <v>20</v>
      </c>
      <c r="I226" s="107">
        <v>0.46511627906976744</v>
      </c>
      <c r="J226" s="101">
        <v>5</v>
      </c>
      <c r="K226" s="101">
        <v>5</v>
      </c>
      <c r="L226" s="107">
        <v>1</v>
      </c>
      <c r="M226" s="101">
        <v>27</v>
      </c>
      <c r="N226" s="101">
        <v>17</v>
      </c>
      <c r="O226" s="107">
        <v>0.62962962962962965</v>
      </c>
      <c r="P226" s="101">
        <v>20</v>
      </c>
      <c r="Q226" s="101">
        <v>15</v>
      </c>
      <c r="R226" s="107">
        <v>0.75</v>
      </c>
      <c r="S226" s="101">
        <v>8</v>
      </c>
      <c r="T226" s="101">
        <v>8</v>
      </c>
      <c r="U226" s="107">
        <v>1</v>
      </c>
      <c r="V226" s="105">
        <v>67</v>
      </c>
      <c r="W226" s="101">
        <v>49</v>
      </c>
      <c r="X226" s="107">
        <v>0.73134328358208955</v>
      </c>
      <c r="Y226" s="101">
        <v>99</v>
      </c>
      <c r="Z226" s="101">
        <v>89</v>
      </c>
      <c r="AA226" s="107">
        <v>0.89898989898989901</v>
      </c>
      <c r="AB226" s="105">
        <v>50</v>
      </c>
      <c r="AC226" s="101">
        <v>33</v>
      </c>
      <c r="AD226" s="107">
        <v>0.66</v>
      </c>
      <c r="AE226" s="101">
        <v>19</v>
      </c>
      <c r="AF226" s="101">
        <v>17</v>
      </c>
      <c r="AG226" s="107">
        <v>0.89473684210526316</v>
      </c>
      <c r="AH226" s="101">
        <v>36</v>
      </c>
      <c r="AI226" s="101">
        <v>16</v>
      </c>
      <c r="AJ226" s="107">
        <v>0.44444444444444442</v>
      </c>
      <c r="AK226" s="101">
        <v>32</v>
      </c>
      <c r="AL226" s="101">
        <v>7</v>
      </c>
      <c r="AM226" s="107">
        <v>0.21875</v>
      </c>
      <c r="AN226" s="101">
        <v>38</v>
      </c>
      <c r="AO226" s="101">
        <v>3</v>
      </c>
      <c r="AP226" s="107">
        <v>7.8947368421052627E-2</v>
      </c>
      <c r="AQ226" s="101">
        <v>46</v>
      </c>
      <c r="AR226" s="101">
        <v>0</v>
      </c>
      <c r="AS226" s="114">
        <v>0</v>
      </c>
      <c r="AT226" s="115">
        <v>48</v>
      </c>
      <c r="AU226" s="99">
        <v>25</v>
      </c>
      <c r="AV226" s="110">
        <v>0.52083333333333337</v>
      </c>
      <c r="AW226" s="99">
        <v>221</v>
      </c>
      <c r="AX226" s="99">
        <v>178</v>
      </c>
      <c r="AY226" s="110">
        <v>0.80542986425339369</v>
      </c>
      <c r="AZ226" s="99">
        <v>105</v>
      </c>
      <c r="BA226" s="99">
        <v>66</v>
      </c>
      <c r="BB226" s="110">
        <v>0.62857142857142856</v>
      </c>
      <c r="BC226" s="99">
        <v>116</v>
      </c>
      <c r="BD226" s="99">
        <v>10</v>
      </c>
      <c r="BE226" s="111">
        <v>8.6206896551724144E-2</v>
      </c>
      <c r="BF226" s="112">
        <v>6.4935064935064929E-2</v>
      </c>
      <c r="BG226" s="110">
        <v>0.46233766233766233</v>
      </c>
      <c r="BH226" s="110">
        <v>0.17142857142857143</v>
      </c>
      <c r="BI226" s="113">
        <v>0.30129870129870129</v>
      </c>
    </row>
    <row r="227" spans="1:61" x14ac:dyDescent="0.2">
      <c r="A227" s="164" t="s">
        <v>216</v>
      </c>
      <c r="B227" s="41">
        <v>73380</v>
      </c>
      <c r="C227" s="41" t="s">
        <v>28</v>
      </c>
      <c r="D227" s="42">
        <v>7</v>
      </c>
      <c r="E227" s="41" t="s">
        <v>542</v>
      </c>
      <c r="F227" s="165">
        <v>1</v>
      </c>
      <c r="G227" s="156">
        <v>57</v>
      </c>
      <c r="H227" s="101">
        <v>34</v>
      </c>
      <c r="I227" s="107">
        <v>0.59649122807017541</v>
      </c>
      <c r="J227" s="101">
        <v>12</v>
      </c>
      <c r="K227" s="101">
        <v>12</v>
      </c>
      <c r="L227" s="107">
        <v>1</v>
      </c>
      <c r="M227" s="101">
        <v>23</v>
      </c>
      <c r="N227" s="101">
        <v>23</v>
      </c>
      <c r="O227" s="107">
        <v>1</v>
      </c>
      <c r="P227" s="101">
        <v>65</v>
      </c>
      <c r="Q227" s="101">
        <v>41</v>
      </c>
      <c r="R227" s="107">
        <v>0.63076923076923075</v>
      </c>
      <c r="S227" s="101">
        <v>41</v>
      </c>
      <c r="T227" s="101">
        <v>41</v>
      </c>
      <c r="U227" s="107">
        <v>1</v>
      </c>
      <c r="V227" s="105">
        <v>84</v>
      </c>
      <c r="W227" s="101">
        <v>72</v>
      </c>
      <c r="X227" s="107">
        <v>0.8571428571428571</v>
      </c>
      <c r="Y227" s="101">
        <v>190</v>
      </c>
      <c r="Z227" s="101">
        <v>142</v>
      </c>
      <c r="AA227" s="107">
        <v>0.74736842105263157</v>
      </c>
      <c r="AB227" s="105">
        <v>89</v>
      </c>
      <c r="AC227" s="101">
        <v>52</v>
      </c>
      <c r="AD227" s="107">
        <v>0.5842696629213483</v>
      </c>
      <c r="AE227" s="101">
        <v>15</v>
      </c>
      <c r="AF227" s="101">
        <v>13</v>
      </c>
      <c r="AG227" s="107">
        <v>0.8666666666666667</v>
      </c>
      <c r="AH227" s="101">
        <v>46</v>
      </c>
      <c r="AI227" s="101">
        <v>26</v>
      </c>
      <c r="AJ227" s="107">
        <v>0.56521739130434778</v>
      </c>
      <c r="AK227" s="101">
        <v>91</v>
      </c>
      <c r="AL227" s="101">
        <v>35</v>
      </c>
      <c r="AM227" s="107">
        <v>0.38461538461538464</v>
      </c>
      <c r="AN227" s="101">
        <v>56</v>
      </c>
      <c r="AO227" s="101">
        <v>7</v>
      </c>
      <c r="AP227" s="107">
        <v>0.125</v>
      </c>
      <c r="AQ227" s="101">
        <v>58</v>
      </c>
      <c r="AR227" s="101">
        <v>0</v>
      </c>
      <c r="AS227" s="114">
        <v>0</v>
      </c>
      <c r="AT227" s="115">
        <v>69</v>
      </c>
      <c r="AU227" s="99">
        <v>46</v>
      </c>
      <c r="AV227" s="110">
        <v>0.66666666666666663</v>
      </c>
      <c r="AW227" s="99">
        <v>403</v>
      </c>
      <c r="AX227" s="99">
        <v>319</v>
      </c>
      <c r="AY227" s="110">
        <v>0.79156327543424321</v>
      </c>
      <c r="AZ227" s="99">
        <v>150</v>
      </c>
      <c r="BA227" s="99">
        <v>91</v>
      </c>
      <c r="BB227" s="110">
        <v>0.60666666666666669</v>
      </c>
      <c r="BC227" s="99">
        <v>205</v>
      </c>
      <c r="BD227" s="99">
        <v>42</v>
      </c>
      <c r="BE227" s="111">
        <v>0.20487804878048779</v>
      </c>
      <c r="BF227" s="112">
        <v>6.9591527987897125E-2</v>
      </c>
      <c r="BG227" s="110">
        <v>0.48260211800302572</v>
      </c>
      <c r="BH227" s="110">
        <v>0.13767019667170954</v>
      </c>
      <c r="BI227" s="113">
        <v>0.3101361573373676</v>
      </c>
    </row>
    <row r="228" spans="1:61" x14ac:dyDescent="0.2">
      <c r="A228" s="164" t="s">
        <v>217</v>
      </c>
      <c r="B228" s="41">
        <v>73700</v>
      </c>
      <c r="C228" s="41" t="s">
        <v>24</v>
      </c>
      <c r="D228" s="42">
        <v>5</v>
      </c>
      <c r="E228" s="41" t="s">
        <v>545</v>
      </c>
      <c r="F228" s="165">
        <v>4</v>
      </c>
      <c r="G228" s="156">
        <v>22</v>
      </c>
      <c r="H228" s="101">
        <v>12</v>
      </c>
      <c r="I228" s="107">
        <v>0.54545454545454541</v>
      </c>
      <c r="J228" s="101">
        <v>13</v>
      </c>
      <c r="K228" s="101">
        <v>11</v>
      </c>
      <c r="L228" s="107">
        <v>0.84615384615384615</v>
      </c>
      <c r="M228" s="101">
        <v>17</v>
      </c>
      <c r="N228" s="101">
        <v>17</v>
      </c>
      <c r="O228" s="107">
        <v>1</v>
      </c>
      <c r="P228" s="101">
        <v>28</v>
      </c>
      <c r="Q228" s="101">
        <v>18</v>
      </c>
      <c r="R228" s="107">
        <v>0.6428571428571429</v>
      </c>
      <c r="S228" s="101">
        <v>35</v>
      </c>
      <c r="T228" s="101">
        <v>35</v>
      </c>
      <c r="U228" s="107">
        <v>1</v>
      </c>
      <c r="V228" s="105">
        <v>160</v>
      </c>
      <c r="W228" s="101">
        <v>145</v>
      </c>
      <c r="X228" s="107">
        <v>0.90625</v>
      </c>
      <c r="Y228" s="101">
        <v>277</v>
      </c>
      <c r="Z228" s="101">
        <v>233</v>
      </c>
      <c r="AA228" s="107">
        <v>0.84115523465703967</v>
      </c>
      <c r="AB228" s="105">
        <v>49</v>
      </c>
      <c r="AC228" s="101">
        <v>41</v>
      </c>
      <c r="AD228" s="107">
        <v>0.83673469387755106</v>
      </c>
      <c r="AE228" s="101">
        <v>27</v>
      </c>
      <c r="AF228" s="101">
        <v>27</v>
      </c>
      <c r="AG228" s="107">
        <v>1</v>
      </c>
      <c r="AH228" s="101">
        <v>31</v>
      </c>
      <c r="AI228" s="101">
        <v>17</v>
      </c>
      <c r="AJ228" s="107">
        <v>0.54838709677419351</v>
      </c>
      <c r="AK228" s="101">
        <v>71</v>
      </c>
      <c r="AL228" s="101">
        <v>15</v>
      </c>
      <c r="AM228" s="107">
        <v>0.21126760563380281</v>
      </c>
      <c r="AN228" s="101">
        <v>44</v>
      </c>
      <c r="AO228" s="101">
        <v>11</v>
      </c>
      <c r="AP228" s="107">
        <v>0.25</v>
      </c>
      <c r="AQ228" s="101">
        <v>54</v>
      </c>
      <c r="AR228" s="101">
        <v>3</v>
      </c>
      <c r="AS228" s="114">
        <v>5.5555555555555552E-2</v>
      </c>
      <c r="AT228" s="115">
        <v>35</v>
      </c>
      <c r="AU228" s="99">
        <v>23</v>
      </c>
      <c r="AV228" s="110">
        <v>0.65714285714285714</v>
      </c>
      <c r="AW228" s="99">
        <v>517</v>
      </c>
      <c r="AX228" s="99">
        <v>448</v>
      </c>
      <c r="AY228" s="110">
        <v>0.86653771760154741</v>
      </c>
      <c r="AZ228" s="99">
        <v>107</v>
      </c>
      <c r="BA228" s="99">
        <v>85</v>
      </c>
      <c r="BB228" s="110">
        <v>0.79439252336448596</v>
      </c>
      <c r="BC228" s="99">
        <v>169</v>
      </c>
      <c r="BD228" s="99">
        <v>29</v>
      </c>
      <c r="BE228" s="111">
        <v>0.17159763313609466</v>
      </c>
      <c r="BF228" s="112">
        <v>3.1724137931034485E-2</v>
      </c>
      <c r="BG228" s="110">
        <v>0.61793103448275866</v>
      </c>
      <c r="BH228" s="110">
        <v>0.11724137931034483</v>
      </c>
      <c r="BI228" s="113">
        <v>0.23310344827586207</v>
      </c>
    </row>
    <row r="229" spans="1:61" x14ac:dyDescent="0.2">
      <c r="A229" s="164" t="s">
        <v>218</v>
      </c>
      <c r="B229" s="41">
        <v>73860</v>
      </c>
      <c r="C229" s="41" t="s">
        <v>29</v>
      </c>
      <c r="D229" s="42">
        <v>17</v>
      </c>
      <c r="E229" s="41" t="s">
        <v>550</v>
      </c>
      <c r="F229" s="165">
        <v>9</v>
      </c>
      <c r="G229" s="156">
        <v>226</v>
      </c>
      <c r="H229" s="101">
        <v>134</v>
      </c>
      <c r="I229" s="107">
        <v>0.59292035398230092</v>
      </c>
      <c r="J229" s="101">
        <v>80</v>
      </c>
      <c r="K229" s="101">
        <v>79</v>
      </c>
      <c r="L229" s="107">
        <v>0.98750000000000004</v>
      </c>
      <c r="M229" s="101">
        <v>36</v>
      </c>
      <c r="N229" s="101">
        <v>31</v>
      </c>
      <c r="O229" s="107">
        <v>0.86111111111111116</v>
      </c>
      <c r="P229" s="101">
        <v>132</v>
      </c>
      <c r="Q229" s="101">
        <v>108</v>
      </c>
      <c r="R229" s="107">
        <v>0.81818181818181823</v>
      </c>
      <c r="S229" s="101">
        <v>226</v>
      </c>
      <c r="T229" s="101">
        <v>151</v>
      </c>
      <c r="U229" s="107">
        <v>0.66814159292035402</v>
      </c>
      <c r="V229" s="105">
        <v>556</v>
      </c>
      <c r="W229" s="101">
        <v>467</v>
      </c>
      <c r="X229" s="107">
        <v>0.83992805755395683</v>
      </c>
      <c r="Y229" s="101">
        <v>787</v>
      </c>
      <c r="Z229" s="101">
        <v>719</v>
      </c>
      <c r="AA229" s="107">
        <v>0.91359593392630245</v>
      </c>
      <c r="AB229" s="105">
        <v>352</v>
      </c>
      <c r="AC229" s="101">
        <v>287</v>
      </c>
      <c r="AD229" s="107">
        <v>0.81534090909090906</v>
      </c>
      <c r="AE229" s="101">
        <v>76</v>
      </c>
      <c r="AF229" s="101">
        <v>59</v>
      </c>
      <c r="AG229" s="107">
        <v>0.77631578947368418</v>
      </c>
      <c r="AH229" s="101">
        <v>91</v>
      </c>
      <c r="AI229" s="101">
        <v>57</v>
      </c>
      <c r="AJ229" s="107">
        <v>0.62637362637362637</v>
      </c>
      <c r="AK229" s="101">
        <v>230</v>
      </c>
      <c r="AL229" s="101">
        <v>25</v>
      </c>
      <c r="AM229" s="107">
        <v>0.10869565217391304</v>
      </c>
      <c r="AN229" s="101">
        <v>153</v>
      </c>
      <c r="AO229" s="101">
        <v>17</v>
      </c>
      <c r="AP229" s="107">
        <v>0.1111111111111111</v>
      </c>
      <c r="AQ229" s="101">
        <v>125</v>
      </c>
      <c r="AR229" s="101">
        <v>0</v>
      </c>
      <c r="AS229" s="114">
        <v>0</v>
      </c>
      <c r="AT229" s="115">
        <v>306</v>
      </c>
      <c r="AU229" s="99">
        <v>213</v>
      </c>
      <c r="AV229" s="110">
        <v>0.69607843137254899</v>
      </c>
      <c r="AW229" s="99">
        <v>1737</v>
      </c>
      <c r="AX229" s="99">
        <v>1476</v>
      </c>
      <c r="AY229" s="110">
        <v>0.84974093264248707</v>
      </c>
      <c r="AZ229" s="99">
        <v>519</v>
      </c>
      <c r="BA229" s="99">
        <v>403</v>
      </c>
      <c r="BB229" s="110">
        <v>0.77649325626204235</v>
      </c>
      <c r="BC229" s="99">
        <v>508</v>
      </c>
      <c r="BD229" s="99">
        <v>42</v>
      </c>
      <c r="BE229" s="111">
        <v>8.2677165354330714E-2</v>
      </c>
      <c r="BF229" s="112">
        <v>8.1923076923076918E-2</v>
      </c>
      <c r="BG229" s="110">
        <v>0.56769230769230772</v>
      </c>
      <c r="BH229" s="110">
        <v>0.155</v>
      </c>
      <c r="BI229" s="113">
        <v>0.19538461538461538</v>
      </c>
    </row>
    <row r="230" spans="1:61" x14ac:dyDescent="0.2">
      <c r="A230" s="164" t="s">
        <v>219</v>
      </c>
      <c r="B230" s="41">
        <v>74180</v>
      </c>
      <c r="C230" s="41" t="s">
        <v>28</v>
      </c>
      <c r="D230" s="42">
        <v>7</v>
      </c>
      <c r="E230" s="41" t="s">
        <v>542</v>
      </c>
      <c r="F230" s="165">
        <v>1</v>
      </c>
      <c r="G230" s="156">
        <v>40</v>
      </c>
      <c r="H230" s="101">
        <v>18</v>
      </c>
      <c r="I230" s="107">
        <v>0.45</v>
      </c>
      <c r="J230" s="101">
        <v>16</v>
      </c>
      <c r="K230" s="101">
        <v>11</v>
      </c>
      <c r="L230" s="107">
        <v>0.6875</v>
      </c>
      <c r="M230" s="101">
        <v>25</v>
      </c>
      <c r="N230" s="101">
        <v>16</v>
      </c>
      <c r="O230" s="107">
        <v>0.64</v>
      </c>
      <c r="P230" s="101">
        <v>27</v>
      </c>
      <c r="Q230" s="101">
        <v>22</v>
      </c>
      <c r="R230" s="107">
        <v>0.81481481481481477</v>
      </c>
      <c r="S230" s="101">
        <v>31</v>
      </c>
      <c r="T230" s="101">
        <v>23</v>
      </c>
      <c r="U230" s="107">
        <v>0.74193548387096775</v>
      </c>
      <c r="V230" s="105">
        <v>90</v>
      </c>
      <c r="W230" s="101">
        <v>58</v>
      </c>
      <c r="X230" s="107">
        <v>0.64444444444444449</v>
      </c>
      <c r="Y230" s="101">
        <v>112</v>
      </c>
      <c r="Z230" s="101">
        <v>90</v>
      </c>
      <c r="AA230" s="107">
        <v>0.8035714285714286</v>
      </c>
      <c r="AB230" s="105">
        <v>57</v>
      </c>
      <c r="AC230" s="101">
        <v>38</v>
      </c>
      <c r="AD230" s="107">
        <v>0.66666666666666663</v>
      </c>
      <c r="AE230" s="101">
        <v>52</v>
      </c>
      <c r="AF230" s="101">
        <v>20</v>
      </c>
      <c r="AG230" s="107">
        <v>0.38461538461538464</v>
      </c>
      <c r="AH230" s="101">
        <v>19</v>
      </c>
      <c r="AI230" s="101">
        <v>6</v>
      </c>
      <c r="AJ230" s="107">
        <v>0.31578947368421051</v>
      </c>
      <c r="AK230" s="101">
        <v>64</v>
      </c>
      <c r="AL230" s="101">
        <v>17</v>
      </c>
      <c r="AM230" s="107">
        <v>0.265625</v>
      </c>
      <c r="AN230" s="101">
        <v>54</v>
      </c>
      <c r="AO230" s="101">
        <v>3</v>
      </c>
      <c r="AP230" s="107">
        <v>5.5555555555555552E-2</v>
      </c>
      <c r="AQ230" s="101">
        <v>81</v>
      </c>
      <c r="AR230" s="101">
        <v>3</v>
      </c>
      <c r="AS230" s="114">
        <v>3.7037037037037035E-2</v>
      </c>
      <c r="AT230" s="115">
        <v>56</v>
      </c>
      <c r="AU230" s="99">
        <v>29</v>
      </c>
      <c r="AV230" s="110">
        <v>0.5178571428571429</v>
      </c>
      <c r="AW230" s="99">
        <v>285</v>
      </c>
      <c r="AX230" s="99">
        <v>209</v>
      </c>
      <c r="AY230" s="110">
        <v>0.73333333333333328</v>
      </c>
      <c r="AZ230" s="99">
        <v>128</v>
      </c>
      <c r="BA230" s="99">
        <v>64</v>
      </c>
      <c r="BB230" s="110">
        <v>0.5</v>
      </c>
      <c r="BC230" s="99">
        <v>199</v>
      </c>
      <c r="BD230" s="99">
        <v>23</v>
      </c>
      <c r="BE230" s="111">
        <v>0.11557788944723618</v>
      </c>
      <c r="BF230" s="112">
        <v>5.7884231536926151E-2</v>
      </c>
      <c r="BG230" s="110">
        <v>0.41716566866267463</v>
      </c>
      <c r="BH230" s="110">
        <v>0.1277445109780439</v>
      </c>
      <c r="BI230" s="113">
        <v>0.39720558882235529</v>
      </c>
    </row>
    <row r="231" spans="1:61" x14ac:dyDescent="0.2">
      <c r="A231" s="164" t="s">
        <v>220</v>
      </c>
      <c r="B231" s="41">
        <v>74340</v>
      </c>
      <c r="C231" s="41" t="s">
        <v>27</v>
      </c>
      <c r="D231" s="42">
        <v>15</v>
      </c>
      <c r="E231" s="41" t="s">
        <v>549</v>
      </c>
      <c r="F231" s="165">
        <v>8</v>
      </c>
      <c r="G231" s="156">
        <v>341</v>
      </c>
      <c r="H231" s="101">
        <v>149</v>
      </c>
      <c r="I231" s="107">
        <v>0.43695014662756598</v>
      </c>
      <c r="J231" s="101">
        <v>100</v>
      </c>
      <c r="K231" s="101">
        <v>85</v>
      </c>
      <c r="L231" s="107">
        <v>0.85</v>
      </c>
      <c r="M231" s="101">
        <v>67</v>
      </c>
      <c r="N231" s="101">
        <v>65</v>
      </c>
      <c r="O231" s="107">
        <v>0.97014925373134331</v>
      </c>
      <c r="P231" s="101">
        <v>346</v>
      </c>
      <c r="Q231" s="101">
        <v>315</v>
      </c>
      <c r="R231" s="107">
        <v>0.91040462427745661</v>
      </c>
      <c r="S231" s="101">
        <v>151</v>
      </c>
      <c r="T231" s="101">
        <v>134</v>
      </c>
      <c r="U231" s="107">
        <v>0.88741721854304634</v>
      </c>
      <c r="V231" s="105">
        <v>1149</v>
      </c>
      <c r="W231" s="101">
        <v>986</v>
      </c>
      <c r="X231" s="107">
        <v>0.85813751087902523</v>
      </c>
      <c r="Y231" s="101">
        <v>1323</v>
      </c>
      <c r="Z231" s="101">
        <v>1200</v>
      </c>
      <c r="AA231" s="107">
        <v>0.90702947845804993</v>
      </c>
      <c r="AB231" s="105">
        <v>643</v>
      </c>
      <c r="AC231" s="101">
        <v>564</v>
      </c>
      <c r="AD231" s="107">
        <v>0.87713841368584755</v>
      </c>
      <c r="AE231" s="101">
        <v>255</v>
      </c>
      <c r="AF231" s="101">
        <v>190</v>
      </c>
      <c r="AG231" s="107">
        <v>0.74509803921568629</v>
      </c>
      <c r="AH231" s="101">
        <v>480</v>
      </c>
      <c r="AI231" s="101">
        <v>401</v>
      </c>
      <c r="AJ231" s="107">
        <v>0.8354166666666667</v>
      </c>
      <c r="AK231" s="101">
        <v>264</v>
      </c>
      <c r="AL231" s="101">
        <v>83</v>
      </c>
      <c r="AM231" s="107">
        <v>0.31439393939393939</v>
      </c>
      <c r="AN231" s="101">
        <v>144</v>
      </c>
      <c r="AO231" s="101">
        <v>11</v>
      </c>
      <c r="AP231" s="107">
        <v>7.6388888888888895E-2</v>
      </c>
      <c r="AQ231" s="101">
        <v>337</v>
      </c>
      <c r="AR231" s="101">
        <v>0</v>
      </c>
      <c r="AS231" s="114">
        <v>0</v>
      </c>
      <c r="AT231" s="115">
        <v>441</v>
      </c>
      <c r="AU231" s="99">
        <v>234</v>
      </c>
      <c r="AV231" s="110">
        <v>0.53061224489795922</v>
      </c>
      <c r="AW231" s="99">
        <v>3036</v>
      </c>
      <c r="AX231" s="99">
        <v>2700</v>
      </c>
      <c r="AY231" s="110">
        <v>0.88932806324110669</v>
      </c>
      <c r="AZ231" s="99">
        <v>1378</v>
      </c>
      <c r="BA231" s="99">
        <v>1155</v>
      </c>
      <c r="BB231" s="110">
        <v>0.83817126269956455</v>
      </c>
      <c r="BC231" s="99">
        <v>745</v>
      </c>
      <c r="BD231" s="99">
        <v>94</v>
      </c>
      <c r="BE231" s="111">
        <v>0.12617449664429531</v>
      </c>
      <c r="BF231" s="112">
        <v>4.840711625982623E-2</v>
      </c>
      <c r="BG231" s="110">
        <v>0.55854364915184107</v>
      </c>
      <c r="BH231" s="110">
        <v>0.23893256102606536</v>
      </c>
      <c r="BI231" s="113">
        <v>0.15411667356226727</v>
      </c>
    </row>
    <row r="232" spans="1:61" x14ac:dyDescent="0.2">
      <c r="A232" s="167" t="s">
        <v>221</v>
      </c>
      <c r="B232" s="41">
        <v>74500</v>
      </c>
      <c r="C232" s="41" t="s">
        <v>28</v>
      </c>
      <c r="D232" s="42">
        <v>7</v>
      </c>
      <c r="E232" s="41" t="s">
        <v>542</v>
      </c>
      <c r="F232" s="165">
        <v>1</v>
      </c>
      <c r="G232" s="156">
        <v>0</v>
      </c>
      <c r="H232" s="101">
        <v>0</v>
      </c>
      <c r="I232" s="107"/>
      <c r="J232" s="101">
        <v>0</v>
      </c>
      <c r="K232" s="101">
        <v>0</v>
      </c>
      <c r="L232" s="107"/>
      <c r="M232" s="101">
        <v>0</v>
      </c>
      <c r="N232" s="101">
        <v>0</v>
      </c>
      <c r="O232" s="107"/>
      <c r="P232" s="101">
        <v>0</v>
      </c>
      <c r="Q232" s="101">
        <v>0</v>
      </c>
      <c r="R232" s="107"/>
      <c r="S232" s="101">
        <v>0</v>
      </c>
      <c r="T232" s="101">
        <v>0</v>
      </c>
      <c r="U232" s="107"/>
      <c r="V232" s="105">
        <v>0</v>
      </c>
      <c r="W232" s="101">
        <v>0</v>
      </c>
      <c r="X232" s="107"/>
      <c r="Y232" s="101">
        <v>0</v>
      </c>
      <c r="Z232" s="101">
        <v>0</v>
      </c>
      <c r="AA232" s="107"/>
      <c r="AB232" s="105">
        <v>0</v>
      </c>
      <c r="AC232" s="101">
        <v>0</v>
      </c>
      <c r="AD232" s="107"/>
      <c r="AE232" s="101">
        <v>0</v>
      </c>
      <c r="AF232" s="101">
        <v>0</v>
      </c>
      <c r="AG232" s="107"/>
      <c r="AH232" s="101">
        <v>0</v>
      </c>
      <c r="AI232" s="101">
        <v>0</v>
      </c>
      <c r="AJ232" s="107"/>
      <c r="AK232" s="101">
        <v>0</v>
      </c>
      <c r="AL232" s="101">
        <v>0</v>
      </c>
      <c r="AM232" s="107"/>
      <c r="AN232" s="101">
        <v>0</v>
      </c>
      <c r="AO232" s="101">
        <v>0</v>
      </c>
      <c r="AP232" s="107"/>
      <c r="AQ232" s="101">
        <v>0</v>
      </c>
      <c r="AR232" s="101">
        <v>0</v>
      </c>
      <c r="AS232" s="114"/>
      <c r="AT232" s="115">
        <v>0</v>
      </c>
      <c r="AU232" s="99">
        <v>0</v>
      </c>
      <c r="AV232" s="110"/>
      <c r="AW232" s="99">
        <v>0</v>
      </c>
      <c r="AX232" s="99">
        <v>0</v>
      </c>
      <c r="AY232" s="110"/>
      <c r="AZ232" s="99">
        <v>0</v>
      </c>
      <c r="BA232" s="99">
        <v>0</v>
      </c>
      <c r="BB232" s="110"/>
      <c r="BC232" s="99">
        <v>0</v>
      </c>
      <c r="BD232" s="99">
        <v>0</v>
      </c>
      <c r="BE232" s="111"/>
      <c r="BF232" s="112"/>
      <c r="BG232" s="110"/>
      <c r="BH232" s="110"/>
      <c r="BI232" s="113"/>
    </row>
    <row r="233" spans="1:61" x14ac:dyDescent="0.2">
      <c r="A233" s="164" t="s">
        <v>222</v>
      </c>
      <c r="B233" s="41">
        <v>74740</v>
      </c>
      <c r="C233" s="41" t="s">
        <v>22</v>
      </c>
      <c r="D233" s="42">
        <v>9</v>
      </c>
      <c r="E233" s="41" t="s">
        <v>542</v>
      </c>
      <c r="F233" s="165">
        <v>1</v>
      </c>
      <c r="G233" s="156">
        <v>14</v>
      </c>
      <c r="H233" s="101">
        <v>2</v>
      </c>
      <c r="I233" s="107">
        <v>0.14285714285714285</v>
      </c>
      <c r="J233" s="101">
        <v>4</v>
      </c>
      <c r="K233" s="101">
        <v>4</v>
      </c>
      <c r="L233" s="107">
        <v>1</v>
      </c>
      <c r="M233" s="101">
        <v>5</v>
      </c>
      <c r="N233" s="101">
        <v>5</v>
      </c>
      <c r="O233" s="107">
        <v>1</v>
      </c>
      <c r="P233" s="101">
        <v>11</v>
      </c>
      <c r="Q233" s="101">
        <v>6</v>
      </c>
      <c r="R233" s="107">
        <v>0.54545454545454541</v>
      </c>
      <c r="S233" s="101">
        <v>8</v>
      </c>
      <c r="T233" s="101">
        <v>8</v>
      </c>
      <c r="U233" s="107">
        <v>1</v>
      </c>
      <c r="V233" s="105">
        <v>72</v>
      </c>
      <c r="W233" s="101">
        <v>70</v>
      </c>
      <c r="X233" s="107">
        <v>0.97222222222222221</v>
      </c>
      <c r="Y233" s="101">
        <v>125</v>
      </c>
      <c r="Z233" s="101">
        <v>106</v>
      </c>
      <c r="AA233" s="107">
        <v>0.84799999999999998</v>
      </c>
      <c r="AB233" s="105">
        <v>60</v>
      </c>
      <c r="AC233" s="101">
        <v>52</v>
      </c>
      <c r="AD233" s="107">
        <v>0.8666666666666667</v>
      </c>
      <c r="AE233" s="101">
        <v>22</v>
      </c>
      <c r="AF233" s="101">
        <v>20</v>
      </c>
      <c r="AG233" s="107">
        <v>0.90909090909090906</v>
      </c>
      <c r="AH233" s="101">
        <v>32</v>
      </c>
      <c r="AI233" s="101">
        <v>12</v>
      </c>
      <c r="AJ233" s="107">
        <v>0.375</v>
      </c>
      <c r="AK233" s="101">
        <v>67</v>
      </c>
      <c r="AL233" s="101">
        <v>34</v>
      </c>
      <c r="AM233" s="107">
        <v>0.5074626865671642</v>
      </c>
      <c r="AN233" s="101">
        <v>36</v>
      </c>
      <c r="AO233" s="101">
        <v>17</v>
      </c>
      <c r="AP233" s="107">
        <v>0.47222222222222221</v>
      </c>
      <c r="AQ233" s="101">
        <v>43</v>
      </c>
      <c r="AR233" s="101">
        <v>5</v>
      </c>
      <c r="AS233" s="114">
        <v>0.11627906976744186</v>
      </c>
      <c r="AT233" s="115">
        <v>18</v>
      </c>
      <c r="AU233" s="99">
        <v>6</v>
      </c>
      <c r="AV233" s="110">
        <v>0.33333333333333331</v>
      </c>
      <c r="AW233" s="99">
        <v>221</v>
      </c>
      <c r="AX233" s="99">
        <v>195</v>
      </c>
      <c r="AY233" s="110">
        <v>0.88235294117647056</v>
      </c>
      <c r="AZ233" s="99">
        <v>114</v>
      </c>
      <c r="BA233" s="99">
        <v>84</v>
      </c>
      <c r="BB233" s="110">
        <v>0.73684210526315785</v>
      </c>
      <c r="BC233" s="99">
        <v>146</v>
      </c>
      <c r="BD233" s="99">
        <v>56</v>
      </c>
      <c r="BE233" s="111">
        <v>0.38356164383561642</v>
      </c>
      <c r="BF233" s="112">
        <v>1.3921113689095127E-2</v>
      </c>
      <c r="BG233" s="110">
        <v>0.45243619489559167</v>
      </c>
      <c r="BH233" s="110">
        <v>0.19489559164733178</v>
      </c>
      <c r="BI233" s="113">
        <v>0.33874709976798145</v>
      </c>
    </row>
    <row r="234" spans="1:61" x14ac:dyDescent="0.2">
      <c r="A234" s="164" t="s">
        <v>223</v>
      </c>
      <c r="B234" s="41">
        <v>74900</v>
      </c>
      <c r="C234" s="41" t="s">
        <v>24</v>
      </c>
      <c r="D234" s="42">
        <v>5</v>
      </c>
      <c r="E234" s="41" t="s">
        <v>545</v>
      </c>
      <c r="F234" s="165">
        <v>4</v>
      </c>
      <c r="G234" s="156">
        <v>43</v>
      </c>
      <c r="H234" s="101">
        <v>22</v>
      </c>
      <c r="I234" s="107">
        <v>0.51162790697674421</v>
      </c>
      <c r="J234" s="101">
        <v>5</v>
      </c>
      <c r="K234" s="101">
        <v>5</v>
      </c>
      <c r="L234" s="107">
        <v>1</v>
      </c>
      <c r="M234" s="101">
        <v>35</v>
      </c>
      <c r="N234" s="101">
        <v>21</v>
      </c>
      <c r="O234" s="107">
        <v>0.6</v>
      </c>
      <c r="P234" s="101">
        <v>57</v>
      </c>
      <c r="Q234" s="101">
        <v>55</v>
      </c>
      <c r="R234" s="107">
        <v>0.96491228070175439</v>
      </c>
      <c r="S234" s="101">
        <v>27</v>
      </c>
      <c r="T234" s="101">
        <v>24</v>
      </c>
      <c r="U234" s="107">
        <v>0.88888888888888884</v>
      </c>
      <c r="V234" s="105">
        <v>108</v>
      </c>
      <c r="W234" s="101">
        <v>105</v>
      </c>
      <c r="X234" s="107">
        <v>0.97222222222222221</v>
      </c>
      <c r="Y234" s="101">
        <v>119</v>
      </c>
      <c r="Z234" s="101">
        <v>103</v>
      </c>
      <c r="AA234" s="107">
        <v>0.86554621848739499</v>
      </c>
      <c r="AB234" s="105">
        <v>47</v>
      </c>
      <c r="AC234" s="101">
        <v>38</v>
      </c>
      <c r="AD234" s="107">
        <v>0.80851063829787229</v>
      </c>
      <c r="AE234" s="101">
        <v>16</v>
      </c>
      <c r="AF234" s="101">
        <v>5</v>
      </c>
      <c r="AG234" s="107">
        <v>0.3125</v>
      </c>
      <c r="AH234" s="101">
        <v>21</v>
      </c>
      <c r="AI234" s="101">
        <v>10</v>
      </c>
      <c r="AJ234" s="107">
        <v>0.47619047619047616</v>
      </c>
      <c r="AK234" s="101">
        <v>39</v>
      </c>
      <c r="AL234" s="101">
        <v>13</v>
      </c>
      <c r="AM234" s="107">
        <v>0.33333333333333331</v>
      </c>
      <c r="AN234" s="101">
        <v>14</v>
      </c>
      <c r="AO234" s="101">
        <v>4</v>
      </c>
      <c r="AP234" s="107">
        <v>0.2857142857142857</v>
      </c>
      <c r="AQ234" s="101">
        <v>28</v>
      </c>
      <c r="AR234" s="101">
        <v>0</v>
      </c>
      <c r="AS234" s="114">
        <v>0</v>
      </c>
      <c r="AT234" s="115">
        <v>48</v>
      </c>
      <c r="AU234" s="99">
        <v>27</v>
      </c>
      <c r="AV234" s="110">
        <v>0.5625</v>
      </c>
      <c r="AW234" s="99">
        <v>346</v>
      </c>
      <c r="AX234" s="99">
        <v>308</v>
      </c>
      <c r="AY234" s="110">
        <v>0.89017341040462428</v>
      </c>
      <c r="AZ234" s="99">
        <v>84</v>
      </c>
      <c r="BA234" s="99">
        <v>53</v>
      </c>
      <c r="BB234" s="110">
        <v>0.63095238095238093</v>
      </c>
      <c r="BC234" s="99">
        <v>81</v>
      </c>
      <c r="BD234" s="99">
        <v>17</v>
      </c>
      <c r="BE234" s="111">
        <v>0.20987654320987653</v>
      </c>
      <c r="BF234" s="112">
        <v>5.7569296375266525E-2</v>
      </c>
      <c r="BG234" s="110">
        <v>0.65671641791044777</v>
      </c>
      <c r="BH234" s="110">
        <v>0.11300639658848614</v>
      </c>
      <c r="BI234" s="113">
        <v>0.17270788912579957</v>
      </c>
    </row>
    <row r="235" spans="1:61" x14ac:dyDescent="0.2">
      <c r="A235" s="164" t="s">
        <v>224</v>
      </c>
      <c r="B235" s="41">
        <v>75060</v>
      </c>
      <c r="C235" s="41" t="s">
        <v>20</v>
      </c>
      <c r="D235" s="42">
        <v>19</v>
      </c>
      <c r="E235" s="41" t="s">
        <v>544</v>
      </c>
      <c r="F235" s="165">
        <v>3</v>
      </c>
      <c r="G235" s="156">
        <v>153</v>
      </c>
      <c r="H235" s="101">
        <v>76</v>
      </c>
      <c r="I235" s="107">
        <v>0.49673202614379086</v>
      </c>
      <c r="J235" s="101">
        <v>83</v>
      </c>
      <c r="K235" s="101">
        <v>14</v>
      </c>
      <c r="L235" s="107">
        <v>0.16867469879518071</v>
      </c>
      <c r="M235" s="101">
        <v>102</v>
      </c>
      <c r="N235" s="101">
        <v>94</v>
      </c>
      <c r="O235" s="107">
        <v>0.92156862745098034</v>
      </c>
      <c r="P235" s="101">
        <v>94</v>
      </c>
      <c r="Q235" s="101">
        <v>48</v>
      </c>
      <c r="R235" s="107">
        <v>0.51063829787234039</v>
      </c>
      <c r="S235" s="101">
        <v>176</v>
      </c>
      <c r="T235" s="101">
        <v>151</v>
      </c>
      <c r="U235" s="107">
        <v>0.85795454545454541</v>
      </c>
      <c r="V235" s="105">
        <v>405</v>
      </c>
      <c r="W235" s="101">
        <v>338</v>
      </c>
      <c r="X235" s="107">
        <v>0.83456790123456792</v>
      </c>
      <c r="Y235" s="101">
        <v>495</v>
      </c>
      <c r="Z235" s="101">
        <v>435</v>
      </c>
      <c r="AA235" s="107">
        <v>0.87878787878787878</v>
      </c>
      <c r="AB235" s="105">
        <v>269</v>
      </c>
      <c r="AC235" s="101">
        <v>264</v>
      </c>
      <c r="AD235" s="107">
        <v>0.98141263940520451</v>
      </c>
      <c r="AE235" s="101">
        <v>146</v>
      </c>
      <c r="AF235" s="101">
        <v>87</v>
      </c>
      <c r="AG235" s="107">
        <v>0.59589041095890416</v>
      </c>
      <c r="AH235" s="101">
        <v>140</v>
      </c>
      <c r="AI235" s="101">
        <v>21</v>
      </c>
      <c r="AJ235" s="107">
        <v>0.15</v>
      </c>
      <c r="AK235" s="101">
        <v>250</v>
      </c>
      <c r="AL235" s="101">
        <v>57</v>
      </c>
      <c r="AM235" s="107">
        <v>0.22800000000000001</v>
      </c>
      <c r="AN235" s="101">
        <v>208</v>
      </c>
      <c r="AO235" s="101">
        <v>9</v>
      </c>
      <c r="AP235" s="107">
        <v>4.3269230769230768E-2</v>
      </c>
      <c r="AQ235" s="101">
        <v>270</v>
      </c>
      <c r="AR235" s="101">
        <v>11</v>
      </c>
      <c r="AS235" s="114">
        <v>4.0740740740740744E-2</v>
      </c>
      <c r="AT235" s="115">
        <v>236</v>
      </c>
      <c r="AU235" s="99">
        <v>90</v>
      </c>
      <c r="AV235" s="110">
        <v>0.38135593220338981</v>
      </c>
      <c r="AW235" s="99">
        <v>1272</v>
      </c>
      <c r="AX235" s="99">
        <v>1066</v>
      </c>
      <c r="AY235" s="110">
        <v>0.83805031446540879</v>
      </c>
      <c r="AZ235" s="99">
        <v>555</v>
      </c>
      <c r="BA235" s="99">
        <v>372</v>
      </c>
      <c r="BB235" s="110">
        <v>0.67027027027027031</v>
      </c>
      <c r="BC235" s="99">
        <v>728</v>
      </c>
      <c r="BD235" s="99">
        <v>77</v>
      </c>
      <c r="BE235" s="111">
        <v>0.10576923076923077</v>
      </c>
      <c r="BF235" s="112">
        <v>3.9893617021276598E-2</v>
      </c>
      <c r="BG235" s="110">
        <v>0.4725177304964539</v>
      </c>
      <c r="BH235" s="110">
        <v>0.16489361702127658</v>
      </c>
      <c r="BI235" s="113">
        <v>0.32269503546099293</v>
      </c>
    </row>
    <row r="236" spans="1:61" x14ac:dyDescent="0.2">
      <c r="A236" s="164" t="s">
        <v>225</v>
      </c>
      <c r="B236" s="41">
        <v>75300</v>
      </c>
      <c r="C236" s="41" t="s">
        <v>24</v>
      </c>
      <c r="D236" s="42">
        <v>5</v>
      </c>
      <c r="E236" s="41" t="s">
        <v>545</v>
      </c>
      <c r="F236" s="165">
        <v>4</v>
      </c>
      <c r="G236" s="156">
        <v>47</v>
      </c>
      <c r="H236" s="101">
        <v>30</v>
      </c>
      <c r="I236" s="107">
        <v>0.63829787234042556</v>
      </c>
      <c r="J236" s="101">
        <v>10</v>
      </c>
      <c r="K236" s="101">
        <v>8</v>
      </c>
      <c r="L236" s="107">
        <v>0.8</v>
      </c>
      <c r="M236" s="101">
        <v>17</v>
      </c>
      <c r="N236" s="101">
        <v>17</v>
      </c>
      <c r="O236" s="107">
        <v>1</v>
      </c>
      <c r="P236" s="101">
        <v>68</v>
      </c>
      <c r="Q236" s="101">
        <v>63</v>
      </c>
      <c r="R236" s="107">
        <v>0.92647058823529416</v>
      </c>
      <c r="S236" s="101">
        <v>25</v>
      </c>
      <c r="T236" s="101">
        <v>25</v>
      </c>
      <c r="U236" s="107">
        <v>1</v>
      </c>
      <c r="V236" s="105">
        <v>100</v>
      </c>
      <c r="W236" s="101">
        <v>94</v>
      </c>
      <c r="X236" s="107">
        <v>0.94</v>
      </c>
      <c r="Y236" s="101">
        <v>175</v>
      </c>
      <c r="Z236" s="101">
        <v>154</v>
      </c>
      <c r="AA236" s="107">
        <v>0.88</v>
      </c>
      <c r="AB236" s="105">
        <v>60</v>
      </c>
      <c r="AC236" s="101">
        <v>58</v>
      </c>
      <c r="AD236" s="107">
        <v>0.96666666666666667</v>
      </c>
      <c r="AE236" s="101">
        <v>44</v>
      </c>
      <c r="AF236" s="101">
        <v>14</v>
      </c>
      <c r="AG236" s="107">
        <v>0.31818181818181818</v>
      </c>
      <c r="AH236" s="101">
        <v>46</v>
      </c>
      <c r="AI236" s="101">
        <v>23</v>
      </c>
      <c r="AJ236" s="107">
        <v>0.5</v>
      </c>
      <c r="AK236" s="101">
        <v>49</v>
      </c>
      <c r="AL236" s="101">
        <v>17</v>
      </c>
      <c r="AM236" s="107">
        <v>0.34693877551020408</v>
      </c>
      <c r="AN236" s="101">
        <v>30</v>
      </c>
      <c r="AO236" s="101">
        <v>7</v>
      </c>
      <c r="AP236" s="107">
        <v>0.23333333333333334</v>
      </c>
      <c r="AQ236" s="101">
        <v>67</v>
      </c>
      <c r="AR236" s="101">
        <v>0</v>
      </c>
      <c r="AS236" s="114">
        <v>0</v>
      </c>
      <c r="AT236" s="115">
        <v>57</v>
      </c>
      <c r="AU236" s="99">
        <v>38</v>
      </c>
      <c r="AV236" s="110">
        <v>0.66666666666666663</v>
      </c>
      <c r="AW236" s="99">
        <v>385</v>
      </c>
      <c r="AX236" s="99">
        <v>353</v>
      </c>
      <c r="AY236" s="110">
        <v>0.91688311688311686</v>
      </c>
      <c r="AZ236" s="99">
        <v>150</v>
      </c>
      <c r="BA236" s="99">
        <v>95</v>
      </c>
      <c r="BB236" s="110">
        <v>0.6333333333333333</v>
      </c>
      <c r="BC236" s="99">
        <v>146</v>
      </c>
      <c r="BD236" s="99">
        <v>24</v>
      </c>
      <c r="BE236" s="111">
        <v>0.16438356164383561</v>
      </c>
      <c r="BF236" s="112">
        <v>6.0126582278481014E-2</v>
      </c>
      <c r="BG236" s="110">
        <v>0.55854430379746833</v>
      </c>
      <c r="BH236" s="110">
        <v>0.15031645569620253</v>
      </c>
      <c r="BI236" s="113">
        <v>0.23101265822784811</v>
      </c>
    </row>
    <row r="237" spans="1:61" x14ac:dyDescent="0.2">
      <c r="A237" s="164" t="s">
        <v>226</v>
      </c>
      <c r="B237" s="41">
        <v>75460</v>
      </c>
      <c r="C237" s="41" t="s">
        <v>23</v>
      </c>
      <c r="D237" s="42">
        <v>13</v>
      </c>
      <c r="E237" s="41" t="s">
        <v>546</v>
      </c>
      <c r="F237" s="165">
        <v>5</v>
      </c>
      <c r="G237" s="156">
        <v>83</v>
      </c>
      <c r="H237" s="101">
        <v>48</v>
      </c>
      <c r="I237" s="107">
        <v>0.57831325301204817</v>
      </c>
      <c r="J237" s="101">
        <v>12</v>
      </c>
      <c r="K237" s="101">
        <v>11</v>
      </c>
      <c r="L237" s="107">
        <v>0.91666666666666663</v>
      </c>
      <c r="M237" s="101">
        <v>3</v>
      </c>
      <c r="N237" s="101">
        <v>3</v>
      </c>
      <c r="O237" s="107">
        <v>1</v>
      </c>
      <c r="P237" s="101">
        <v>89</v>
      </c>
      <c r="Q237" s="101">
        <v>73</v>
      </c>
      <c r="R237" s="107">
        <v>0.8202247191011236</v>
      </c>
      <c r="S237" s="101">
        <v>98</v>
      </c>
      <c r="T237" s="101">
        <v>95</v>
      </c>
      <c r="U237" s="107">
        <v>0.96938775510204078</v>
      </c>
      <c r="V237" s="105">
        <v>183</v>
      </c>
      <c r="W237" s="101">
        <v>152</v>
      </c>
      <c r="X237" s="107">
        <v>0.8306010928961749</v>
      </c>
      <c r="Y237" s="101">
        <v>270</v>
      </c>
      <c r="Z237" s="101">
        <v>231</v>
      </c>
      <c r="AA237" s="107">
        <v>0.85555555555555551</v>
      </c>
      <c r="AB237" s="105">
        <v>138</v>
      </c>
      <c r="AC237" s="101">
        <v>121</v>
      </c>
      <c r="AD237" s="107">
        <v>0.87681159420289856</v>
      </c>
      <c r="AE237" s="101">
        <v>74</v>
      </c>
      <c r="AF237" s="101">
        <v>58</v>
      </c>
      <c r="AG237" s="107">
        <v>0.78378378378378377</v>
      </c>
      <c r="AH237" s="101">
        <v>68</v>
      </c>
      <c r="AI237" s="101">
        <v>48</v>
      </c>
      <c r="AJ237" s="107">
        <v>0.70588235294117652</v>
      </c>
      <c r="AK237" s="101">
        <v>150</v>
      </c>
      <c r="AL237" s="101">
        <v>77</v>
      </c>
      <c r="AM237" s="107">
        <v>0.51333333333333331</v>
      </c>
      <c r="AN237" s="101">
        <v>77</v>
      </c>
      <c r="AO237" s="101">
        <v>28</v>
      </c>
      <c r="AP237" s="107">
        <v>0.36363636363636365</v>
      </c>
      <c r="AQ237" s="101">
        <v>123</v>
      </c>
      <c r="AR237" s="101">
        <v>6</v>
      </c>
      <c r="AS237" s="114">
        <v>4.878048780487805E-2</v>
      </c>
      <c r="AT237" s="115">
        <v>95</v>
      </c>
      <c r="AU237" s="99">
        <v>59</v>
      </c>
      <c r="AV237" s="110">
        <v>0.62105263157894741</v>
      </c>
      <c r="AW237" s="99">
        <v>643</v>
      </c>
      <c r="AX237" s="99">
        <v>554</v>
      </c>
      <c r="AY237" s="110">
        <v>0.8615863141524106</v>
      </c>
      <c r="AZ237" s="99">
        <v>280</v>
      </c>
      <c r="BA237" s="99">
        <v>227</v>
      </c>
      <c r="BB237" s="110">
        <v>0.81071428571428572</v>
      </c>
      <c r="BC237" s="99">
        <v>350</v>
      </c>
      <c r="BD237" s="99">
        <v>111</v>
      </c>
      <c r="BE237" s="111">
        <v>0.31714285714285712</v>
      </c>
      <c r="BF237" s="112">
        <v>4.9579831932773107E-2</v>
      </c>
      <c r="BG237" s="110">
        <v>0.46554621848739497</v>
      </c>
      <c r="BH237" s="110">
        <v>0.19075630252100839</v>
      </c>
      <c r="BI237" s="113">
        <v>0.29411764705882354</v>
      </c>
    </row>
    <row r="238" spans="1:61" x14ac:dyDescent="0.2">
      <c r="A238" s="164" t="s">
        <v>227</v>
      </c>
      <c r="B238" s="41">
        <v>75700</v>
      </c>
      <c r="C238" s="41" t="s">
        <v>24</v>
      </c>
      <c r="D238" s="42">
        <v>5</v>
      </c>
      <c r="E238" s="41" t="s">
        <v>545</v>
      </c>
      <c r="F238" s="165">
        <v>4</v>
      </c>
      <c r="G238" s="156">
        <v>391</v>
      </c>
      <c r="H238" s="101">
        <v>278</v>
      </c>
      <c r="I238" s="107">
        <v>0.71099744245524299</v>
      </c>
      <c r="J238" s="101">
        <v>222</v>
      </c>
      <c r="K238" s="101">
        <v>222</v>
      </c>
      <c r="L238" s="107">
        <v>1</v>
      </c>
      <c r="M238" s="101">
        <v>257</v>
      </c>
      <c r="N238" s="101">
        <v>256</v>
      </c>
      <c r="O238" s="107">
        <v>0.99610894941634243</v>
      </c>
      <c r="P238" s="101">
        <v>350</v>
      </c>
      <c r="Q238" s="101">
        <v>305</v>
      </c>
      <c r="R238" s="107">
        <v>0.87142857142857144</v>
      </c>
      <c r="S238" s="101">
        <v>418</v>
      </c>
      <c r="T238" s="101">
        <v>362</v>
      </c>
      <c r="U238" s="107">
        <v>0.86602870813397126</v>
      </c>
      <c r="V238" s="105">
        <v>850</v>
      </c>
      <c r="W238" s="101">
        <v>718</v>
      </c>
      <c r="X238" s="107">
        <v>0.8447058823529412</v>
      </c>
      <c r="Y238" s="101">
        <v>1230</v>
      </c>
      <c r="Z238" s="101">
        <v>1108</v>
      </c>
      <c r="AA238" s="107">
        <v>0.90081300813008125</v>
      </c>
      <c r="AB238" s="105">
        <v>525</v>
      </c>
      <c r="AC238" s="101">
        <v>507</v>
      </c>
      <c r="AD238" s="107">
        <v>0.96571428571428575</v>
      </c>
      <c r="AE238" s="101">
        <v>236</v>
      </c>
      <c r="AF238" s="101">
        <v>150</v>
      </c>
      <c r="AG238" s="107">
        <v>0.63559322033898302</v>
      </c>
      <c r="AH238" s="101">
        <v>423</v>
      </c>
      <c r="AI238" s="101">
        <v>261</v>
      </c>
      <c r="AJ238" s="107">
        <v>0.61702127659574468</v>
      </c>
      <c r="AK238" s="101">
        <v>411</v>
      </c>
      <c r="AL238" s="101">
        <v>154</v>
      </c>
      <c r="AM238" s="107">
        <v>0.37469586374695862</v>
      </c>
      <c r="AN238" s="101">
        <v>325</v>
      </c>
      <c r="AO238" s="101">
        <v>122</v>
      </c>
      <c r="AP238" s="107">
        <v>0.37538461538461537</v>
      </c>
      <c r="AQ238" s="101">
        <v>337</v>
      </c>
      <c r="AR238" s="101">
        <v>102</v>
      </c>
      <c r="AS238" s="114">
        <v>0.30267062314540061</v>
      </c>
      <c r="AT238" s="115">
        <v>613</v>
      </c>
      <c r="AU238" s="99">
        <v>500</v>
      </c>
      <c r="AV238" s="110">
        <v>0.81566068515497558</v>
      </c>
      <c r="AW238" s="99">
        <v>3105</v>
      </c>
      <c r="AX238" s="99">
        <v>2749</v>
      </c>
      <c r="AY238" s="110">
        <v>0.88534621578099837</v>
      </c>
      <c r="AZ238" s="99">
        <v>1184</v>
      </c>
      <c r="BA238" s="99">
        <v>918</v>
      </c>
      <c r="BB238" s="110">
        <v>0.77533783783783783</v>
      </c>
      <c r="BC238" s="99">
        <v>1073</v>
      </c>
      <c r="BD238" s="99">
        <v>378</v>
      </c>
      <c r="BE238" s="111">
        <v>0.35228331780055916</v>
      </c>
      <c r="BF238" s="112">
        <v>9.5419847328244281E-2</v>
      </c>
      <c r="BG238" s="110">
        <v>0.52461832061068703</v>
      </c>
      <c r="BH238" s="110">
        <v>0.17519083969465649</v>
      </c>
      <c r="BI238" s="113">
        <v>0.20477099236641222</v>
      </c>
    </row>
    <row r="239" spans="1:61" x14ac:dyDescent="0.2">
      <c r="A239" s="164" t="s">
        <v>228</v>
      </c>
      <c r="B239" s="41">
        <v>76100</v>
      </c>
      <c r="C239" s="41" t="s">
        <v>21</v>
      </c>
      <c r="D239" s="42">
        <v>3</v>
      </c>
      <c r="E239" s="41" t="s">
        <v>543</v>
      </c>
      <c r="F239" s="165">
        <v>2</v>
      </c>
      <c r="G239" s="156">
        <v>116</v>
      </c>
      <c r="H239" s="101">
        <v>76</v>
      </c>
      <c r="I239" s="107">
        <v>0.65517241379310343</v>
      </c>
      <c r="J239" s="101">
        <v>37</v>
      </c>
      <c r="K239" s="101">
        <v>23</v>
      </c>
      <c r="L239" s="107">
        <v>0.6216216216216216</v>
      </c>
      <c r="M239" s="101">
        <v>99</v>
      </c>
      <c r="N239" s="101">
        <v>99</v>
      </c>
      <c r="O239" s="107">
        <v>1</v>
      </c>
      <c r="P239" s="101">
        <v>131</v>
      </c>
      <c r="Q239" s="101">
        <v>131</v>
      </c>
      <c r="R239" s="107">
        <v>1</v>
      </c>
      <c r="S239" s="101">
        <v>122</v>
      </c>
      <c r="T239" s="101">
        <v>107</v>
      </c>
      <c r="U239" s="107">
        <v>0.87704918032786883</v>
      </c>
      <c r="V239" s="105">
        <v>311</v>
      </c>
      <c r="W239" s="101">
        <v>268</v>
      </c>
      <c r="X239" s="107">
        <v>0.86173633440514474</v>
      </c>
      <c r="Y239" s="101">
        <v>819</v>
      </c>
      <c r="Z239" s="101">
        <v>590</v>
      </c>
      <c r="AA239" s="107">
        <v>0.72039072039072038</v>
      </c>
      <c r="AB239" s="105">
        <v>192</v>
      </c>
      <c r="AC239" s="101">
        <v>153</v>
      </c>
      <c r="AD239" s="107">
        <v>0.796875</v>
      </c>
      <c r="AE239" s="101">
        <v>100</v>
      </c>
      <c r="AF239" s="101">
        <v>52</v>
      </c>
      <c r="AG239" s="107">
        <v>0.52</v>
      </c>
      <c r="AH239" s="101">
        <v>127</v>
      </c>
      <c r="AI239" s="101">
        <v>78</v>
      </c>
      <c r="AJ239" s="107">
        <v>0.61417322834645671</v>
      </c>
      <c r="AK239" s="101">
        <v>139</v>
      </c>
      <c r="AL239" s="101">
        <v>30</v>
      </c>
      <c r="AM239" s="107">
        <v>0.21582733812949639</v>
      </c>
      <c r="AN239" s="101">
        <v>70</v>
      </c>
      <c r="AO239" s="101">
        <v>27</v>
      </c>
      <c r="AP239" s="107">
        <v>0.38571428571428573</v>
      </c>
      <c r="AQ239" s="101">
        <v>238</v>
      </c>
      <c r="AR239" s="101">
        <v>28</v>
      </c>
      <c r="AS239" s="114">
        <v>0.11764705882352941</v>
      </c>
      <c r="AT239" s="115">
        <v>153</v>
      </c>
      <c r="AU239" s="99">
        <v>99</v>
      </c>
      <c r="AV239" s="110">
        <v>0.6470588235294118</v>
      </c>
      <c r="AW239" s="99">
        <v>1482</v>
      </c>
      <c r="AX239" s="99">
        <v>1195</v>
      </c>
      <c r="AY239" s="110">
        <v>0.80634278002699056</v>
      </c>
      <c r="AZ239" s="99">
        <v>419</v>
      </c>
      <c r="BA239" s="99">
        <v>283</v>
      </c>
      <c r="BB239" s="110">
        <v>0.67541766109785206</v>
      </c>
      <c r="BC239" s="99">
        <v>447</v>
      </c>
      <c r="BD239" s="99">
        <v>85</v>
      </c>
      <c r="BE239" s="111">
        <v>0.19015659955257272</v>
      </c>
      <c r="BF239" s="112">
        <v>4.8913043478260872E-2</v>
      </c>
      <c r="BG239" s="110">
        <v>0.59041501976284583</v>
      </c>
      <c r="BH239" s="110">
        <v>0.13982213438735178</v>
      </c>
      <c r="BI239" s="113">
        <v>0.2208498023715415</v>
      </c>
    </row>
    <row r="240" spans="1:61" x14ac:dyDescent="0.2">
      <c r="A240" s="164" t="s">
        <v>229</v>
      </c>
      <c r="B240" s="41">
        <v>76260</v>
      </c>
      <c r="C240" s="41" t="s">
        <v>26</v>
      </c>
      <c r="D240" s="42">
        <v>11</v>
      </c>
      <c r="E240" s="41" t="s">
        <v>545</v>
      </c>
      <c r="F240" s="165">
        <v>4</v>
      </c>
      <c r="G240" s="156">
        <v>81</v>
      </c>
      <c r="H240" s="101">
        <v>22</v>
      </c>
      <c r="I240" s="107">
        <v>0.27160493827160492</v>
      </c>
      <c r="J240" s="101">
        <v>33</v>
      </c>
      <c r="K240" s="101">
        <v>12</v>
      </c>
      <c r="L240" s="107">
        <v>0.36363636363636365</v>
      </c>
      <c r="M240" s="101">
        <v>105</v>
      </c>
      <c r="N240" s="101">
        <v>90</v>
      </c>
      <c r="O240" s="107">
        <v>0.8571428571428571</v>
      </c>
      <c r="P240" s="101">
        <v>57</v>
      </c>
      <c r="Q240" s="101">
        <v>7</v>
      </c>
      <c r="R240" s="107">
        <v>0.12280701754385964</v>
      </c>
      <c r="S240" s="101">
        <v>102</v>
      </c>
      <c r="T240" s="101">
        <v>72</v>
      </c>
      <c r="U240" s="107">
        <v>0.70588235294117652</v>
      </c>
      <c r="V240" s="105">
        <v>161</v>
      </c>
      <c r="W240" s="101">
        <v>118</v>
      </c>
      <c r="X240" s="107">
        <v>0.73291925465838514</v>
      </c>
      <c r="Y240" s="101">
        <v>364</v>
      </c>
      <c r="Z240" s="101">
        <v>319</v>
      </c>
      <c r="AA240" s="107">
        <v>0.87637362637362637</v>
      </c>
      <c r="AB240" s="105">
        <v>67</v>
      </c>
      <c r="AC240" s="101">
        <v>47</v>
      </c>
      <c r="AD240" s="107">
        <v>0.70149253731343286</v>
      </c>
      <c r="AE240" s="101">
        <v>33</v>
      </c>
      <c r="AF240" s="101">
        <v>33</v>
      </c>
      <c r="AG240" s="107">
        <v>1</v>
      </c>
      <c r="AH240" s="101">
        <v>98</v>
      </c>
      <c r="AI240" s="101">
        <v>49</v>
      </c>
      <c r="AJ240" s="107">
        <v>0.5</v>
      </c>
      <c r="AK240" s="101">
        <v>109</v>
      </c>
      <c r="AL240" s="101">
        <v>85</v>
      </c>
      <c r="AM240" s="107">
        <v>0.77981651376146788</v>
      </c>
      <c r="AN240" s="101">
        <v>20</v>
      </c>
      <c r="AO240" s="101">
        <v>7</v>
      </c>
      <c r="AP240" s="107">
        <v>0.35</v>
      </c>
      <c r="AQ240" s="101">
        <v>93</v>
      </c>
      <c r="AR240" s="101">
        <v>12</v>
      </c>
      <c r="AS240" s="114">
        <v>0.12903225806451613</v>
      </c>
      <c r="AT240" s="115">
        <v>114</v>
      </c>
      <c r="AU240" s="99">
        <v>34</v>
      </c>
      <c r="AV240" s="110">
        <v>0.2982456140350877</v>
      </c>
      <c r="AW240" s="99">
        <v>789</v>
      </c>
      <c r="AX240" s="99">
        <v>606</v>
      </c>
      <c r="AY240" s="110">
        <v>0.76806083650190116</v>
      </c>
      <c r="AZ240" s="99">
        <v>198</v>
      </c>
      <c r="BA240" s="99">
        <v>129</v>
      </c>
      <c r="BB240" s="110">
        <v>0.65151515151515149</v>
      </c>
      <c r="BC240" s="99">
        <v>222</v>
      </c>
      <c r="BD240" s="99">
        <v>104</v>
      </c>
      <c r="BE240" s="111">
        <v>0.46846846846846846</v>
      </c>
      <c r="BF240" s="112">
        <v>3.4308779011099896E-2</v>
      </c>
      <c r="BG240" s="110">
        <v>0.61150353178607464</v>
      </c>
      <c r="BH240" s="110">
        <v>0.1301715438950555</v>
      </c>
      <c r="BI240" s="113">
        <v>0.22401614530776992</v>
      </c>
    </row>
    <row r="241" spans="1:61" x14ac:dyDescent="0.2">
      <c r="A241" s="167" t="s">
        <v>17</v>
      </c>
      <c r="B241" s="41">
        <v>76580</v>
      </c>
      <c r="C241" s="41" t="s">
        <v>28</v>
      </c>
      <c r="D241" s="42">
        <v>7</v>
      </c>
      <c r="E241" s="41" t="s">
        <v>542</v>
      </c>
      <c r="F241" s="165">
        <v>1</v>
      </c>
      <c r="G241" s="156">
        <v>0</v>
      </c>
      <c r="H241" s="101">
        <v>0</v>
      </c>
      <c r="I241" s="107"/>
      <c r="J241" s="101">
        <v>0</v>
      </c>
      <c r="K241" s="101">
        <v>0</v>
      </c>
      <c r="L241" s="107"/>
      <c r="M241" s="101">
        <v>0</v>
      </c>
      <c r="N241" s="101">
        <v>0</v>
      </c>
      <c r="O241" s="107"/>
      <c r="P241" s="101">
        <v>0</v>
      </c>
      <c r="Q241" s="101">
        <v>0</v>
      </c>
      <c r="R241" s="107"/>
      <c r="S241" s="101">
        <v>0</v>
      </c>
      <c r="T241" s="101">
        <v>0</v>
      </c>
      <c r="U241" s="107"/>
      <c r="V241" s="105">
        <v>0</v>
      </c>
      <c r="W241" s="101">
        <v>0</v>
      </c>
      <c r="X241" s="107"/>
      <c r="Y241" s="101">
        <v>0</v>
      </c>
      <c r="Z241" s="101">
        <v>0</v>
      </c>
      <c r="AA241" s="107"/>
      <c r="AB241" s="105">
        <v>0</v>
      </c>
      <c r="AC241" s="101">
        <v>0</v>
      </c>
      <c r="AD241" s="107"/>
      <c r="AE241" s="101">
        <v>0</v>
      </c>
      <c r="AF241" s="101">
        <v>0</v>
      </c>
      <c r="AG241" s="107"/>
      <c r="AH241" s="101">
        <v>0</v>
      </c>
      <c r="AI241" s="101">
        <v>0</v>
      </c>
      <c r="AJ241" s="107"/>
      <c r="AK241" s="101">
        <v>0</v>
      </c>
      <c r="AL241" s="101">
        <v>0</v>
      </c>
      <c r="AM241" s="107"/>
      <c r="AN241" s="101">
        <v>0</v>
      </c>
      <c r="AO241" s="101">
        <v>0</v>
      </c>
      <c r="AP241" s="107"/>
      <c r="AQ241" s="101">
        <v>0</v>
      </c>
      <c r="AR241" s="101">
        <v>0</v>
      </c>
      <c r="AS241" s="114"/>
      <c r="AT241" s="115">
        <v>0</v>
      </c>
      <c r="AU241" s="99">
        <v>0</v>
      </c>
      <c r="AV241" s="110"/>
      <c r="AW241" s="99">
        <v>0</v>
      </c>
      <c r="AX241" s="99">
        <v>0</v>
      </c>
      <c r="AY241" s="110"/>
      <c r="AZ241" s="99">
        <v>0</v>
      </c>
      <c r="BA241" s="99">
        <v>0</v>
      </c>
      <c r="BB241" s="110"/>
      <c r="BC241" s="99">
        <v>0</v>
      </c>
      <c r="BD241" s="99">
        <v>0</v>
      </c>
      <c r="BE241" s="111"/>
      <c r="BF241" s="112"/>
      <c r="BG241" s="110"/>
      <c r="BH241" s="110"/>
      <c r="BI241" s="113"/>
    </row>
    <row r="242" spans="1:61" x14ac:dyDescent="0.2">
      <c r="A242" s="164" t="s">
        <v>230</v>
      </c>
      <c r="B242" s="41">
        <v>76740</v>
      </c>
      <c r="C242" s="41" t="s">
        <v>22</v>
      </c>
      <c r="D242" s="42">
        <v>9</v>
      </c>
      <c r="E242" s="41" t="s">
        <v>542</v>
      </c>
      <c r="F242" s="165">
        <v>1</v>
      </c>
      <c r="G242" s="156">
        <v>98</v>
      </c>
      <c r="H242" s="101">
        <v>60</v>
      </c>
      <c r="I242" s="107">
        <v>0.61224489795918369</v>
      </c>
      <c r="J242" s="101">
        <v>68</v>
      </c>
      <c r="K242" s="101">
        <v>58</v>
      </c>
      <c r="L242" s="107">
        <v>0.8529411764705882</v>
      </c>
      <c r="M242" s="101">
        <v>35</v>
      </c>
      <c r="N242" s="101">
        <v>35</v>
      </c>
      <c r="O242" s="107">
        <v>1</v>
      </c>
      <c r="P242" s="101">
        <v>199</v>
      </c>
      <c r="Q242" s="101">
        <v>184</v>
      </c>
      <c r="R242" s="107">
        <v>0.92462311557788945</v>
      </c>
      <c r="S242" s="101">
        <v>132</v>
      </c>
      <c r="T242" s="101">
        <v>105</v>
      </c>
      <c r="U242" s="107">
        <v>0.79545454545454541</v>
      </c>
      <c r="V242" s="105">
        <v>286</v>
      </c>
      <c r="W242" s="101">
        <v>253</v>
      </c>
      <c r="X242" s="107">
        <v>0.88461538461538458</v>
      </c>
      <c r="Y242" s="101">
        <v>400</v>
      </c>
      <c r="Z242" s="101">
        <v>361</v>
      </c>
      <c r="AA242" s="107">
        <v>0.90249999999999997</v>
      </c>
      <c r="AB242" s="105">
        <v>207</v>
      </c>
      <c r="AC242" s="101">
        <v>165</v>
      </c>
      <c r="AD242" s="107">
        <v>0.79710144927536231</v>
      </c>
      <c r="AE242" s="101">
        <v>62</v>
      </c>
      <c r="AF242" s="101">
        <v>34</v>
      </c>
      <c r="AG242" s="107">
        <v>0.54838709677419351</v>
      </c>
      <c r="AH242" s="101">
        <v>96</v>
      </c>
      <c r="AI242" s="101">
        <v>58</v>
      </c>
      <c r="AJ242" s="107">
        <v>0.60416666666666663</v>
      </c>
      <c r="AK242" s="101">
        <v>147</v>
      </c>
      <c r="AL242" s="101">
        <v>37</v>
      </c>
      <c r="AM242" s="107">
        <v>0.25170068027210885</v>
      </c>
      <c r="AN242" s="101">
        <v>111</v>
      </c>
      <c r="AO242" s="101">
        <v>6</v>
      </c>
      <c r="AP242" s="107">
        <v>5.4054054054054057E-2</v>
      </c>
      <c r="AQ242" s="101">
        <v>121</v>
      </c>
      <c r="AR242" s="101">
        <v>7</v>
      </c>
      <c r="AS242" s="114">
        <v>5.7851239669421489E-2</v>
      </c>
      <c r="AT242" s="115">
        <v>166</v>
      </c>
      <c r="AU242" s="99">
        <v>118</v>
      </c>
      <c r="AV242" s="110">
        <v>0.71084337349397586</v>
      </c>
      <c r="AW242" s="99">
        <v>1052</v>
      </c>
      <c r="AX242" s="99">
        <v>938</v>
      </c>
      <c r="AY242" s="110">
        <v>0.89163498098859317</v>
      </c>
      <c r="AZ242" s="99">
        <v>365</v>
      </c>
      <c r="BA242" s="99">
        <v>257</v>
      </c>
      <c r="BB242" s="110">
        <v>0.70410958904109588</v>
      </c>
      <c r="BC242" s="99">
        <v>379</v>
      </c>
      <c r="BD242" s="99">
        <v>50</v>
      </c>
      <c r="BE242" s="111">
        <v>0.13192612137203166</v>
      </c>
      <c r="BF242" s="112">
        <v>6.9739952718676126E-2</v>
      </c>
      <c r="BG242" s="110">
        <v>0.55437352245862881</v>
      </c>
      <c r="BH242" s="110">
        <v>0.15189125295508274</v>
      </c>
      <c r="BI242" s="113">
        <v>0.22399527186761228</v>
      </c>
    </row>
    <row r="243" spans="1:61" x14ac:dyDescent="0.2">
      <c r="A243" s="164" t="s">
        <v>231</v>
      </c>
      <c r="B243" s="41">
        <v>77060</v>
      </c>
      <c r="C243" s="41" t="s">
        <v>25</v>
      </c>
      <c r="D243" s="42">
        <v>1</v>
      </c>
      <c r="E243" s="41" t="s">
        <v>543</v>
      </c>
      <c r="F243" s="165">
        <v>2</v>
      </c>
      <c r="G243" s="156">
        <v>209</v>
      </c>
      <c r="H243" s="101">
        <v>58</v>
      </c>
      <c r="I243" s="107">
        <v>0.27751196172248804</v>
      </c>
      <c r="J243" s="101">
        <v>87</v>
      </c>
      <c r="K243" s="101">
        <v>49</v>
      </c>
      <c r="L243" s="107">
        <v>0.56321839080459768</v>
      </c>
      <c r="M243" s="101">
        <v>38</v>
      </c>
      <c r="N243" s="101">
        <v>26</v>
      </c>
      <c r="O243" s="107">
        <v>0.68421052631578949</v>
      </c>
      <c r="P243" s="101">
        <v>134</v>
      </c>
      <c r="Q243" s="101">
        <v>124</v>
      </c>
      <c r="R243" s="107">
        <v>0.92537313432835822</v>
      </c>
      <c r="S243" s="101">
        <v>248</v>
      </c>
      <c r="T243" s="101">
        <v>219</v>
      </c>
      <c r="U243" s="107">
        <v>0.88306451612903225</v>
      </c>
      <c r="V243" s="105">
        <v>508</v>
      </c>
      <c r="W243" s="101">
        <v>466</v>
      </c>
      <c r="X243" s="107">
        <v>0.91732283464566933</v>
      </c>
      <c r="Y243" s="101">
        <v>532</v>
      </c>
      <c r="Z243" s="101">
        <v>424</v>
      </c>
      <c r="AA243" s="107">
        <v>0.79699248120300747</v>
      </c>
      <c r="AB243" s="105">
        <v>259</v>
      </c>
      <c r="AC243" s="101">
        <v>221</v>
      </c>
      <c r="AD243" s="107">
        <v>0.85328185328185324</v>
      </c>
      <c r="AE243" s="101">
        <v>137</v>
      </c>
      <c r="AF243" s="101">
        <v>73</v>
      </c>
      <c r="AG243" s="107">
        <v>0.53284671532846717</v>
      </c>
      <c r="AH243" s="101">
        <v>139</v>
      </c>
      <c r="AI243" s="101">
        <v>87</v>
      </c>
      <c r="AJ243" s="107">
        <v>0.62589928057553956</v>
      </c>
      <c r="AK243" s="101">
        <v>186</v>
      </c>
      <c r="AL243" s="101">
        <v>65</v>
      </c>
      <c r="AM243" s="107">
        <v>0.34946236559139787</v>
      </c>
      <c r="AN243" s="101">
        <v>110</v>
      </c>
      <c r="AO243" s="101">
        <v>17</v>
      </c>
      <c r="AP243" s="107">
        <v>0.15454545454545454</v>
      </c>
      <c r="AQ243" s="101">
        <v>407</v>
      </c>
      <c r="AR243" s="101">
        <v>20</v>
      </c>
      <c r="AS243" s="114">
        <v>4.9140049140049137E-2</v>
      </c>
      <c r="AT243" s="115">
        <v>296</v>
      </c>
      <c r="AU243" s="99">
        <v>107</v>
      </c>
      <c r="AV243" s="110">
        <v>0.36148648648648651</v>
      </c>
      <c r="AW243" s="99">
        <v>1460</v>
      </c>
      <c r="AX243" s="99">
        <v>1259</v>
      </c>
      <c r="AY243" s="110">
        <v>0.86232876712328765</v>
      </c>
      <c r="AZ243" s="99">
        <v>535</v>
      </c>
      <c r="BA243" s="99">
        <v>381</v>
      </c>
      <c r="BB243" s="110">
        <v>0.71214953271028036</v>
      </c>
      <c r="BC243" s="99">
        <v>703</v>
      </c>
      <c r="BD243" s="99">
        <v>102</v>
      </c>
      <c r="BE243" s="111">
        <v>0.14509246088193456</v>
      </c>
      <c r="BF243" s="112">
        <v>4.3673469387755105E-2</v>
      </c>
      <c r="BG243" s="110">
        <v>0.51387755102040822</v>
      </c>
      <c r="BH243" s="110">
        <v>0.15551020408163266</v>
      </c>
      <c r="BI243" s="113">
        <v>0.28693877551020408</v>
      </c>
    </row>
    <row r="244" spans="1:61" x14ac:dyDescent="0.2">
      <c r="A244" s="164" t="s">
        <v>232</v>
      </c>
      <c r="B244" s="41">
        <v>77380</v>
      </c>
      <c r="C244" s="41" t="s">
        <v>24</v>
      </c>
      <c r="D244" s="42">
        <v>5</v>
      </c>
      <c r="E244" s="41" t="s">
        <v>545</v>
      </c>
      <c r="F244" s="165">
        <v>4</v>
      </c>
      <c r="G244" s="156">
        <v>79</v>
      </c>
      <c r="H244" s="101">
        <v>48</v>
      </c>
      <c r="I244" s="107">
        <v>0.60759493670886078</v>
      </c>
      <c r="J244" s="101">
        <v>78</v>
      </c>
      <c r="K244" s="101">
        <v>71</v>
      </c>
      <c r="L244" s="107">
        <v>0.91025641025641024</v>
      </c>
      <c r="M244" s="101">
        <v>108</v>
      </c>
      <c r="N244" s="101">
        <v>84</v>
      </c>
      <c r="O244" s="107">
        <v>0.77777777777777779</v>
      </c>
      <c r="P244" s="101">
        <v>156</v>
      </c>
      <c r="Q244" s="101">
        <v>139</v>
      </c>
      <c r="R244" s="107">
        <v>0.89102564102564108</v>
      </c>
      <c r="S244" s="101">
        <v>151</v>
      </c>
      <c r="T244" s="101">
        <v>124</v>
      </c>
      <c r="U244" s="107">
        <v>0.82119205298013243</v>
      </c>
      <c r="V244" s="105">
        <v>306</v>
      </c>
      <c r="W244" s="101">
        <v>266</v>
      </c>
      <c r="X244" s="107">
        <v>0.86928104575163401</v>
      </c>
      <c r="Y244" s="101">
        <v>320</v>
      </c>
      <c r="Z244" s="101">
        <v>296</v>
      </c>
      <c r="AA244" s="107">
        <v>0.92500000000000004</v>
      </c>
      <c r="AB244" s="105">
        <v>135</v>
      </c>
      <c r="AC244" s="101">
        <v>109</v>
      </c>
      <c r="AD244" s="107">
        <v>0.80740740740740746</v>
      </c>
      <c r="AE244" s="101">
        <v>33</v>
      </c>
      <c r="AF244" s="101">
        <v>22</v>
      </c>
      <c r="AG244" s="107">
        <v>0.66666666666666663</v>
      </c>
      <c r="AH244" s="101">
        <v>62</v>
      </c>
      <c r="AI244" s="101">
        <v>51</v>
      </c>
      <c r="AJ244" s="107">
        <v>0.82258064516129037</v>
      </c>
      <c r="AK244" s="101">
        <v>113</v>
      </c>
      <c r="AL244" s="101">
        <v>34</v>
      </c>
      <c r="AM244" s="107">
        <v>0.30088495575221241</v>
      </c>
      <c r="AN244" s="101">
        <v>64</v>
      </c>
      <c r="AO244" s="101">
        <v>10</v>
      </c>
      <c r="AP244" s="107">
        <v>0.15625</v>
      </c>
      <c r="AQ244" s="101">
        <v>83</v>
      </c>
      <c r="AR244" s="101">
        <v>0</v>
      </c>
      <c r="AS244" s="114">
        <v>0</v>
      </c>
      <c r="AT244" s="115">
        <v>157</v>
      </c>
      <c r="AU244" s="99">
        <v>119</v>
      </c>
      <c r="AV244" s="110">
        <v>0.7579617834394905</v>
      </c>
      <c r="AW244" s="99">
        <v>1041</v>
      </c>
      <c r="AX244" s="99">
        <v>909</v>
      </c>
      <c r="AY244" s="110">
        <v>0.87319884726224783</v>
      </c>
      <c r="AZ244" s="99">
        <v>230</v>
      </c>
      <c r="BA244" s="99">
        <v>182</v>
      </c>
      <c r="BB244" s="110">
        <v>0.79130434782608694</v>
      </c>
      <c r="BC244" s="99">
        <v>260</v>
      </c>
      <c r="BD244" s="99">
        <v>44</v>
      </c>
      <c r="BE244" s="111">
        <v>0.16923076923076924</v>
      </c>
      <c r="BF244" s="112">
        <v>8.0952380952380956E-2</v>
      </c>
      <c r="BG244" s="110">
        <v>0.61836734693877549</v>
      </c>
      <c r="BH244" s="110">
        <v>0.12380952380952381</v>
      </c>
      <c r="BI244" s="113">
        <v>0.17687074829931973</v>
      </c>
    </row>
    <row r="245" spans="1:61" x14ac:dyDescent="0.2">
      <c r="A245" s="164" t="s">
        <v>233</v>
      </c>
      <c r="B245" s="41">
        <v>77620</v>
      </c>
      <c r="C245" s="41" t="s">
        <v>21</v>
      </c>
      <c r="D245" s="42">
        <v>3</v>
      </c>
      <c r="E245" s="41" t="s">
        <v>543</v>
      </c>
      <c r="F245" s="165">
        <v>2</v>
      </c>
      <c r="G245" s="156">
        <v>88</v>
      </c>
      <c r="H245" s="101">
        <v>4</v>
      </c>
      <c r="I245" s="107">
        <v>4.5454545454545456E-2</v>
      </c>
      <c r="J245" s="101">
        <v>7</v>
      </c>
      <c r="K245" s="101">
        <v>0</v>
      </c>
      <c r="L245" s="107">
        <v>0</v>
      </c>
      <c r="M245" s="101">
        <v>15</v>
      </c>
      <c r="N245" s="101">
        <v>8</v>
      </c>
      <c r="O245" s="107">
        <v>0.53333333333333333</v>
      </c>
      <c r="P245" s="101">
        <v>77</v>
      </c>
      <c r="Q245" s="101">
        <v>70</v>
      </c>
      <c r="R245" s="107">
        <v>0.90909090909090906</v>
      </c>
      <c r="S245" s="101">
        <v>140</v>
      </c>
      <c r="T245" s="101">
        <v>133</v>
      </c>
      <c r="U245" s="107">
        <v>0.95</v>
      </c>
      <c r="V245" s="105">
        <v>259</v>
      </c>
      <c r="W245" s="101">
        <v>259</v>
      </c>
      <c r="X245" s="107">
        <v>1</v>
      </c>
      <c r="Y245" s="101">
        <v>335</v>
      </c>
      <c r="Z245" s="101">
        <v>278</v>
      </c>
      <c r="AA245" s="107">
        <v>0.82985074626865674</v>
      </c>
      <c r="AB245" s="105">
        <v>263</v>
      </c>
      <c r="AC245" s="101">
        <v>224</v>
      </c>
      <c r="AD245" s="107">
        <v>0.85171102661596954</v>
      </c>
      <c r="AE245" s="101">
        <v>89</v>
      </c>
      <c r="AF245" s="101">
        <v>47</v>
      </c>
      <c r="AG245" s="107">
        <v>0.5280898876404494</v>
      </c>
      <c r="AH245" s="101">
        <v>173</v>
      </c>
      <c r="AI245" s="101">
        <v>80</v>
      </c>
      <c r="AJ245" s="107">
        <v>0.46242774566473988</v>
      </c>
      <c r="AK245" s="101">
        <v>161</v>
      </c>
      <c r="AL245" s="101">
        <v>28</v>
      </c>
      <c r="AM245" s="107">
        <v>0.17391304347826086</v>
      </c>
      <c r="AN245" s="101">
        <v>133</v>
      </c>
      <c r="AO245" s="101">
        <v>8</v>
      </c>
      <c r="AP245" s="107">
        <v>6.0150375939849621E-2</v>
      </c>
      <c r="AQ245" s="101">
        <v>253</v>
      </c>
      <c r="AR245" s="101">
        <v>6</v>
      </c>
      <c r="AS245" s="114">
        <v>2.3715415019762844E-2</v>
      </c>
      <c r="AT245" s="115">
        <v>95</v>
      </c>
      <c r="AU245" s="99">
        <v>4</v>
      </c>
      <c r="AV245" s="110">
        <v>4.2105263157894736E-2</v>
      </c>
      <c r="AW245" s="99">
        <v>826</v>
      </c>
      <c r="AX245" s="99">
        <v>748</v>
      </c>
      <c r="AY245" s="110">
        <v>0.90556900726392253</v>
      </c>
      <c r="AZ245" s="99">
        <v>525</v>
      </c>
      <c r="BA245" s="99">
        <v>351</v>
      </c>
      <c r="BB245" s="110">
        <v>0.66857142857142859</v>
      </c>
      <c r="BC245" s="99">
        <v>547</v>
      </c>
      <c r="BD245" s="99">
        <v>42</v>
      </c>
      <c r="BE245" s="111">
        <v>7.6782449725776969E-2</v>
      </c>
      <c r="BF245" s="112">
        <v>2.4242424242424242E-3</v>
      </c>
      <c r="BG245" s="110">
        <v>0.45333333333333331</v>
      </c>
      <c r="BH245" s="110">
        <v>0.21272727272727274</v>
      </c>
      <c r="BI245" s="113">
        <v>0.33151515151515154</v>
      </c>
    </row>
    <row r="246" spans="1:61" x14ac:dyDescent="0.2">
      <c r="A246" s="164" t="s">
        <v>234</v>
      </c>
      <c r="B246" s="41">
        <v>77940</v>
      </c>
      <c r="C246" s="41" t="s">
        <v>20</v>
      </c>
      <c r="D246" s="42">
        <v>19</v>
      </c>
      <c r="E246" s="41" t="s">
        <v>544</v>
      </c>
      <c r="F246" s="165">
        <v>3</v>
      </c>
      <c r="G246" s="156">
        <v>101</v>
      </c>
      <c r="H246" s="101">
        <v>37</v>
      </c>
      <c r="I246" s="107">
        <v>0.36633663366336633</v>
      </c>
      <c r="J246" s="101">
        <v>43</v>
      </c>
      <c r="K246" s="101">
        <v>38</v>
      </c>
      <c r="L246" s="107">
        <v>0.88372093023255816</v>
      </c>
      <c r="M246" s="101">
        <v>52</v>
      </c>
      <c r="N246" s="101">
        <v>26</v>
      </c>
      <c r="O246" s="107">
        <v>0.5</v>
      </c>
      <c r="P246" s="101">
        <v>68</v>
      </c>
      <c r="Q246" s="101">
        <v>29</v>
      </c>
      <c r="R246" s="107">
        <v>0.4264705882352941</v>
      </c>
      <c r="S246" s="101">
        <v>56</v>
      </c>
      <c r="T246" s="101">
        <v>45</v>
      </c>
      <c r="U246" s="107">
        <v>0.8035714285714286</v>
      </c>
      <c r="V246" s="105">
        <v>222</v>
      </c>
      <c r="W246" s="101">
        <v>187</v>
      </c>
      <c r="X246" s="107">
        <v>0.84234234234234229</v>
      </c>
      <c r="Y246" s="101">
        <v>311</v>
      </c>
      <c r="Z246" s="101">
        <v>234</v>
      </c>
      <c r="AA246" s="107">
        <v>0.752411575562701</v>
      </c>
      <c r="AB246" s="105">
        <v>164</v>
      </c>
      <c r="AC246" s="101">
        <v>131</v>
      </c>
      <c r="AD246" s="107">
        <v>0.79878048780487809</v>
      </c>
      <c r="AE246" s="101">
        <v>37</v>
      </c>
      <c r="AF246" s="101">
        <v>37</v>
      </c>
      <c r="AG246" s="107">
        <v>1</v>
      </c>
      <c r="AH246" s="101">
        <v>76</v>
      </c>
      <c r="AI246" s="101">
        <v>36</v>
      </c>
      <c r="AJ246" s="107">
        <v>0.47368421052631576</v>
      </c>
      <c r="AK246" s="101">
        <v>92</v>
      </c>
      <c r="AL246" s="101">
        <v>25</v>
      </c>
      <c r="AM246" s="107">
        <v>0.27173913043478259</v>
      </c>
      <c r="AN246" s="101">
        <v>62</v>
      </c>
      <c r="AO246" s="101">
        <v>0</v>
      </c>
      <c r="AP246" s="107">
        <v>0</v>
      </c>
      <c r="AQ246" s="101">
        <v>173</v>
      </c>
      <c r="AR246" s="101">
        <v>2</v>
      </c>
      <c r="AS246" s="114">
        <v>1.1560693641618497E-2</v>
      </c>
      <c r="AT246" s="115">
        <v>144</v>
      </c>
      <c r="AU246" s="99">
        <v>75</v>
      </c>
      <c r="AV246" s="110">
        <v>0.52083333333333337</v>
      </c>
      <c r="AW246" s="99">
        <v>709</v>
      </c>
      <c r="AX246" s="99">
        <v>521</v>
      </c>
      <c r="AY246" s="110">
        <v>0.73483779971791252</v>
      </c>
      <c r="AZ246" s="99">
        <v>277</v>
      </c>
      <c r="BA246" s="99">
        <v>204</v>
      </c>
      <c r="BB246" s="110">
        <v>0.73646209386281591</v>
      </c>
      <c r="BC246" s="99">
        <v>327</v>
      </c>
      <c r="BD246" s="99">
        <v>27</v>
      </c>
      <c r="BE246" s="111">
        <v>8.2568807339449546E-2</v>
      </c>
      <c r="BF246" s="112">
        <v>6.6548358473824315E-2</v>
      </c>
      <c r="BG246" s="110">
        <v>0.46228926353149957</v>
      </c>
      <c r="BH246" s="110">
        <v>0.18101153504880213</v>
      </c>
      <c r="BI246" s="113">
        <v>0.29015084294587401</v>
      </c>
    </row>
    <row r="247" spans="1:61" x14ac:dyDescent="0.2">
      <c r="A247" s="164" t="s">
        <v>235</v>
      </c>
      <c r="B247" s="41">
        <v>78180</v>
      </c>
      <c r="C247" s="41" t="s">
        <v>21</v>
      </c>
      <c r="D247" s="42">
        <v>3</v>
      </c>
      <c r="E247" s="41" t="s">
        <v>550</v>
      </c>
      <c r="F247" s="165">
        <v>9</v>
      </c>
      <c r="G247" s="156">
        <v>281</v>
      </c>
      <c r="H247" s="101">
        <v>192</v>
      </c>
      <c r="I247" s="107">
        <v>0.68327402135231319</v>
      </c>
      <c r="J247" s="101">
        <v>142</v>
      </c>
      <c r="K247" s="101">
        <v>129</v>
      </c>
      <c r="L247" s="107">
        <v>0.90845070422535212</v>
      </c>
      <c r="M247" s="101">
        <v>44</v>
      </c>
      <c r="N247" s="101">
        <v>44</v>
      </c>
      <c r="O247" s="107">
        <v>1</v>
      </c>
      <c r="P247" s="101">
        <v>204</v>
      </c>
      <c r="Q247" s="101">
        <v>175</v>
      </c>
      <c r="R247" s="107">
        <v>0.85784313725490191</v>
      </c>
      <c r="S247" s="101">
        <v>147</v>
      </c>
      <c r="T247" s="101">
        <v>147</v>
      </c>
      <c r="U247" s="107">
        <v>1</v>
      </c>
      <c r="V247" s="105">
        <v>795</v>
      </c>
      <c r="W247" s="101">
        <v>691</v>
      </c>
      <c r="X247" s="107">
        <v>0.86918238993710695</v>
      </c>
      <c r="Y247" s="101">
        <v>943</v>
      </c>
      <c r="Z247" s="101">
        <v>740</v>
      </c>
      <c r="AA247" s="107">
        <v>0.78472958642629909</v>
      </c>
      <c r="AB247" s="105">
        <v>254</v>
      </c>
      <c r="AC247" s="101">
        <v>166</v>
      </c>
      <c r="AD247" s="107">
        <v>0.65354330708661412</v>
      </c>
      <c r="AE247" s="101">
        <v>168</v>
      </c>
      <c r="AF247" s="101">
        <v>36</v>
      </c>
      <c r="AG247" s="107">
        <v>0.21428571428571427</v>
      </c>
      <c r="AH247" s="101">
        <v>346</v>
      </c>
      <c r="AI247" s="101">
        <v>154</v>
      </c>
      <c r="AJ247" s="107">
        <v>0.44508670520231214</v>
      </c>
      <c r="AK247" s="101">
        <v>323</v>
      </c>
      <c r="AL247" s="101">
        <v>15</v>
      </c>
      <c r="AM247" s="107">
        <v>4.6439628482972138E-2</v>
      </c>
      <c r="AN247" s="101">
        <v>214</v>
      </c>
      <c r="AO247" s="101">
        <v>17</v>
      </c>
      <c r="AP247" s="107">
        <v>7.9439252336448593E-2</v>
      </c>
      <c r="AQ247" s="101">
        <v>528</v>
      </c>
      <c r="AR247" s="101">
        <v>55</v>
      </c>
      <c r="AS247" s="114">
        <v>0.10416666666666667</v>
      </c>
      <c r="AT247" s="115">
        <v>423</v>
      </c>
      <c r="AU247" s="99">
        <v>321</v>
      </c>
      <c r="AV247" s="110">
        <v>0.75886524822695034</v>
      </c>
      <c r="AW247" s="99">
        <v>2133</v>
      </c>
      <c r="AX247" s="99">
        <v>1797</v>
      </c>
      <c r="AY247" s="110">
        <v>0.84247538677918421</v>
      </c>
      <c r="AZ247" s="99">
        <v>768</v>
      </c>
      <c r="BA247" s="99">
        <v>356</v>
      </c>
      <c r="BB247" s="110">
        <v>0.46354166666666669</v>
      </c>
      <c r="BC247" s="99">
        <v>1065</v>
      </c>
      <c r="BD247" s="99">
        <v>87</v>
      </c>
      <c r="BE247" s="111">
        <v>8.1690140845070425E-2</v>
      </c>
      <c r="BF247" s="112">
        <v>9.0703588584345865E-2</v>
      </c>
      <c r="BG247" s="110">
        <v>0.50777055665442217</v>
      </c>
      <c r="BH247" s="110">
        <v>0.10059338796270133</v>
      </c>
      <c r="BI247" s="113">
        <v>0.30093246679853064</v>
      </c>
    </row>
    <row r="248" spans="1:61" x14ac:dyDescent="0.2">
      <c r="A248" s="164" t="s">
        <v>236</v>
      </c>
      <c r="B248" s="41">
        <v>78420</v>
      </c>
      <c r="C248" s="41" t="s">
        <v>24</v>
      </c>
      <c r="D248" s="42">
        <v>5</v>
      </c>
      <c r="E248" s="41" t="s">
        <v>545</v>
      </c>
      <c r="F248" s="165">
        <v>4</v>
      </c>
      <c r="G248" s="156">
        <v>142</v>
      </c>
      <c r="H248" s="101">
        <v>92</v>
      </c>
      <c r="I248" s="107">
        <v>0.647887323943662</v>
      </c>
      <c r="J248" s="101">
        <v>122</v>
      </c>
      <c r="K248" s="101">
        <v>108</v>
      </c>
      <c r="L248" s="107">
        <v>0.88524590163934425</v>
      </c>
      <c r="M248" s="101">
        <v>140</v>
      </c>
      <c r="N248" s="101">
        <v>103</v>
      </c>
      <c r="O248" s="107">
        <v>0.73571428571428577</v>
      </c>
      <c r="P248" s="101">
        <v>204</v>
      </c>
      <c r="Q248" s="101">
        <v>183</v>
      </c>
      <c r="R248" s="107">
        <v>0.8970588235294118</v>
      </c>
      <c r="S248" s="101">
        <v>177</v>
      </c>
      <c r="T248" s="101">
        <v>141</v>
      </c>
      <c r="U248" s="107">
        <v>0.79661016949152541</v>
      </c>
      <c r="V248" s="105">
        <v>595</v>
      </c>
      <c r="W248" s="101">
        <v>524</v>
      </c>
      <c r="X248" s="107">
        <v>0.88067226890756301</v>
      </c>
      <c r="Y248" s="101">
        <v>596</v>
      </c>
      <c r="Z248" s="101">
        <v>520</v>
      </c>
      <c r="AA248" s="107">
        <v>0.87248322147651003</v>
      </c>
      <c r="AB248" s="105">
        <v>247</v>
      </c>
      <c r="AC248" s="101">
        <v>212</v>
      </c>
      <c r="AD248" s="107">
        <v>0.8582995951417004</v>
      </c>
      <c r="AE248" s="101">
        <v>74</v>
      </c>
      <c r="AF248" s="101">
        <v>48</v>
      </c>
      <c r="AG248" s="107">
        <v>0.64864864864864868</v>
      </c>
      <c r="AH248" s="101">
        <v>102</v>
      </c>
      <c r="AI248" s="101">
        <v>93</v>
      </c>
      <c r="AJ248" s="107">
        <v>0.91176470588235292</v>
      </c>
      <c r="AK248" s="101">
        <v>178</v>
      </c>
      <c r="AL248" s="101">
        <v>56</v>
      </c>
      <c r="AM248" s="107">
        <v>0.3146067415730337</v>
      </c>
      <c r="AN248" s="101">
        <v>99</v>
      </c>
      <c r="AO248" s="101">
        <v>14</v>
      </c>
      <c r="AP248" s="107">
        <v>0.14141414141414141</v>
      </c>
      <c r="AQ248" s="101">
        <v>251</v>
      </c>
      <c r="AR248" s="101">
        <v>36</v>
      </c>
      <c r="AS248" s="114">
        <v>0.14342629482071714</v>
      </c>
      <c r="AT248" s="115">
        <v>264</v>
      </c>
      <c r="AU248" s="99">
        <v>200</v>
      </c>
      <c r="AV248" s="110">
        <v>0.75757575757575757</v>
      </c>
      <c r="AW248" s="99">
        <v>1712</v>
      </c>
      <c r="AX248" s="99">
        <v>1471</v>
      </c>
      <c r="AY248" s="110">
        <v>0.85922897196261683</v>
      </c>
      <c r="AZ248" s="99">
        <v>423</v>
      </c>
      <c r="BA248" s="99">
        <v>353</v>
      </c>
      <c r="BB248" s="110">
        <v>0.83451536643026003</v>
      </c>
      <c r="BC248" s="99">
        <v>528</v>
      </c>
      <c r="BD248" s="99">
        <v>106</v>
      </c>
      <c r="BE248" s="111">
        <v>0.20075757575757575</v>
      </c>
      <c r="BF248" s="112">
        <v>7.8369905956112859E-2</v>
      </c>
      <c r="BG248" s="110">
        <v>0.57641065830721006</v>
      </c>
      <c r="BH248" s="110">
        <v>0.13832288401253917</v>
      </c>
      <c r="BI248" s="113">
        <v>0.20689655172413793</v>
      </c>
    </row>
    <row r="249" spans="1:61" x14ac:dyDescent="0.2">
      <c r="A249" s="164" t="s">
        <v>237</v>
      </c>
      <c r="B249" s="41">
        <v>78580</v>
      </c>
      <c r="C249" s="41" t="s">
        <v>23</v>
      </c>
      <c r="D249" s="42">
        <v>13</v>
      </c>
      <c r="E249" s="41" t="s">
        <v>546</v>
      </c>
      <c r="F249" s="165">
        <v>5</v>
      </c>
      <c r="G249" s="156">
        <v>91</v>
      </c>
      <c r="H249" s="101">
        <v>37</v>
      </c>
      <c r="I249" s="107">
        <v>0.40659340659340659</v>
      </c>
      <c r="J249" s="101">
        <v>98</v>
      </c>
      <c r="K249" s="101">
        <v>87</v>
      </c>
      <c r="L249" s="107">
        <v>0.88775510204081631</v>
      </c>
      <c r="M249" s="101">
        <v>76</v>
      </c>
      <c r="N249" s="101">
        <v>61</v>
      </c>
      <c r="O249" s="107">
        <v>0.80263157894736847</v>
      </c>
      <c r="P249" s="101">
        <v>100</v>
      </c>
      <c r="Q249" s="101">
        <v>100</v>
      </c>
      <c r="R249" s="107">
        <v>1</v>
      </c>
      <c r="S249" s="101">
        <v>113</v>
      </c>
      <c r="T249" s="101">
        <v>85</v>
      </c>
      <c r="U249" s="107">
        <v>0.75221238938053092</v>
      </c>
      <c r="V249" s="105">
        <v>481</v>
      </c>
      <c r="W249" s="101">
        <v>406</v>
      </c>
      <c r="X249" s="107">
        <v>0.84407484407484412</v>
      </c>
      <c r="Y249" s="101">
        <v>475</v>
      </c>
      <c r="Z249" s="101">
        <v>392</v>
      </c>
      <c r="AA249" s="107">
        <v>0.82526315789473681</v>
      </c>
      <c r="AB249" s="105">
        <v>165</v>
      </c>
      <c r="AC249" s="101">
        <v>144</v>
      </c>
      <c r="AD249" s="107">
        <v>0.87272727272727268</v>
      </c>
      <c r="AE249" s="101">
        <v>111</v>
      </c>
      <c r="AF249" s="101">
        <v>86</v>
      </c>
      <c r="AG249" s="107">
        <v>0.77477477477477474</v>
      </c>
      <c r="AH249" s="101">
        <v>162</v>
      </c>
      <c r="AI249" s="101">
        <v>82</v>
      </c>
      <c r="AJ249" s="107">
        <v>0.50617283950617287</v>
      </c>
      <c r="AK249" s="101">
        <v>121</v>
      </c>
      <c r="AL249" s="101">
        <v>21</v>
      </c>
      <c r="AM249" s="107">
        <v>0.17355371900826447</v>
      </c>
      <c r="AN249" s="101">
        <v>78</v>
      </c>
      <c r="AO249" s="101">
        <v>19</v>
      </c>
      <c r="AP249" s="107">
        <v>0.24358974358974358</v>
      </c>
      <c r="AQ249" s="101">
        <v>237</v>
      </c>
      <c r="AR249" s="101">
        <v>11</v>
      </c>
      <c r="AS249" s="114">
        <v>4.6413502109704644E-2</v>
      </c>
      <c r="AT249" s="115">
        <v>189</v>
      </c>
      <c r="AU249" s="99">
        <v>124</v>
      </c>
      <c r="AV249" s="110">
        <v>0.65608465608465605</v>
      </c>
      <c r="AW249" s="99">
        <v>1245</v>
      </c>
      <c r="AX249" s="99">
        <v>1044</v>
      </c>
      <c r="AY249" s="110">
        <v>0.83855421686746989</v>
      </c>
      <c r="AZ249" s="99">
        <v>438</v>
      </c>
      <c r="BA249" s="99">
        <v>312</v>
      </c>
      <c r="BB249" s="110">
        <v>0.71232876712328763</v>
      </c>
      <c r="BC249" s="99">
        <v>436</v>
      </c>
      <c r="BD249" s="99">
        <v>51</v>
      </c>
      <c r="BE249" s="111">
        <v>0.11697247706422019</v>
      </c>
      <c r="BF249" s="112">
        <v>6.471816283924843E-2</v>
      </c>
      <c r="BG249" s="110">
        <v>0.54488517745302711</v>
      </c>
      <c r="BH249" s="110">
        <v>0.162839248434238</v>
      </c>
      <c r="BI249" s="113">
        <v>0.22755741127348644</v>
      </c>
    </row>
    <row r="250" spans="1:61" x14ac:dyDescent="0.2">
      <c r="A250" s="164" t="s">
        <v>238</v>
      </c>
      <c r="B250" s="41">
        <v>78740</v>
      </c>
      <c r="C250" s="41" t="s">
        <v>22</v>
      </c>
      <c r="D250" s="42">
        <v>9</v>
      </c>
      <c r="E250" s="41" t="s">
        <v>542</v>
      </c>
      <c r="F250" s="165">
        <v>1</v>
      </c>
      <c r="G250" s="156">
        <v>20</v>
      </c>
      <c r="H250" s="101">
        <v>11</v>
      </c>
      <c r="I250" s="107">
        <v>0.55000000000000004</v>
      </c>
      <c r="J250" s="101">
        <v>33</v>
      </c>
      <c r="K250" s="101">
        <v>15</v>
      </c>
      <c r="L250" s="107">
        <v>0.45454545454545453</v>
      </c>
      <c r="M250" s="101">
        <v>14</v>
      </c>
      <c r="N250" s="101">
        <v>14</v>
      </c>
      <c r="O250" s="107">
        <v>1</v>
      </c>
      <c r="P250" s="101">
        <v>36</v>
      </c>
      <c r="Q250" s="101">
        <v>32</v>
      </c>
      <c r="R250" s="107">
        <v>0.88888888888888884</v>
      </c>
      <c r="S250" s="101">
        <v>43</v>
      </c>
      <c r="T250" s="101">
        <v>39</v>
      </c>
      <c r="U250" s="107">
        <v>0.90697674418604646</v>
      </c>
      <c r="V250" s="105">
        <v>117</v>
      </c>
      <c r="W250" s="101">
        <v>110</v>
      </c>
      <c r="X250" s="107">
        <v>0.94017094017094016</v>
      </c>
      <c r="Y250" s="101">
        <v>153</v>
      </c>
      <c r="Z250" s="101">
        <v>122</v>
      </c>
      <c r="AA250" s="107">
        <v>0.79738562091503273</v>
      </c>
      <c r="AB250" s="105">
        <v>52</v>
      </c>
      <c r="AC250" s="101">
        <v>36</v>
      </c>
      <c r="AD250" s="107">
        <v>0.69230769230769229</v>
      </c>
      <c r="AE250" s="101">
        <v>13</v>
      </c>
      <c r="AF250" s="101">
        <v>8</v>
      </c>
      <c r="AG250" s="107">
        <v>0.61538461538461542</v>
      </c>
      <c r="AH250" s="101">
        <v>25</v>
      </c>
      <c r="AI250" s="101">
        <v>12</v>
      </c>
      <c r="AJ250" s="107">
        <v>0.48</v>
      </c>
      <c r="AK250" s="101">
        <v>62</v>
      </c>
      <c r="AL250" s="101">
        <v>21</v>
      </c>
      <c r="AM250" s="107">
        <v>0.33870967741935482</v>
      </c>
      <c r="AN250" s="101">
        <v>25</v>
      </c>
      <c r="AO250" s="101">
        <v>5</v>
      </c>
      <c r="AP250" s="107">
        <v>0.2</v>
      </c>
      <c r="AQ250" s="101">
        <v>27</v>
      </c>
      <c r="AR250" s="101">
        <v>0</v>
      </c>
      <c r="AS250" s="114">
        <v>0</v>
      </c>
      <c r="AT250" s="115">
        <v>53</v>
      </c>
      <c r="AU250" s="99">
        <v>26</v>
      </c>
      <c r="AV250" s="110">
        <v>0.49056603773584906</v>
      </c>
      <c r="AW250" s="99">
        <v>363</v>
      </c>
      <c r="AX250" s="99">
        <v>317</v>
      </c>
      <c r="AY250" s="110">
        <v>0.8732782369146006</v>
      </c>
      <c r="AZ250" s="99">
        <v>90</v>
      </c>
      <c r="BA250" s="99">
        <v>56</v>
      </c>
      <c r="BB250" s="110">
        <v>0.62222222222222223</v>
      </c>
      <c r="BC250" s="99">
        <v>114</v>
      </c>
      <c r="BD250" s="99">
        <v>26</v>
      </c>
      <c r="BE250" s="111">
        <v>0.22807017543859648</v>
      </c>
      <c r="BF250" s="112">
        <v>5.0682261208576995E-2</v>
      </c>
      <c r="BG250" s="110">
        <v>0.61793372319688111</v>
      </c>
      <c r="BH250" s="110">
        <v>0.10916179337231968</v>
      </c>
      <c r="BI250" s="113">
        <v>0.22222222222222221</v>
      </c>
    </row>
    <row r="251" spans="1:61" x14ac:dyDescent="0.2">
      <c r="A251" s="164" t="s">
        <v>239</v>
      </c>
      <c r="B251" s="41">
        <v>78980</v>
      </c>
      <c r="C251" s="41" t="s">
        <v>20</v>
      </c>
      <c r="D251" s="42">
        <v>19</v>
      </c>
      <c r="E251" s="41" t="s">
        <v>544</v>
      </c>
      <c r="F251" s="165" t="s">
        <v>1361</v>
      </c>
      <c r="G251" s="156">
        <v>52</v>
      </c>
      <c r="H251" s="101">
        <v>26</v>
      </c>
      <c r="I251" s="107">
        <v>0.5</v>
      </c>
      <c r="J251" s="101">
        <v>13</v>
      </c>
      <c r="K251" s="101">
        <v>13</v>
      </c>
      <c r="L251" s="107">
        <v>1</v>
      </c>
      <c r="M251" s="101">
        <v>12</v>
      </c>
      <c r="N251" s="101">
        <v>12</v>
      </c>
      <c r="O251" s="107">
        <v>1</v>
      </c>
      <c r="P251" s="101">
        <v>11</v>
      </c>
      <c r="Q251" s="101">
        <v>7</v>
      </c>
      <c r="R251" s="107">
        <v>0.63636363636363635</v>
      </c>
      <c r="S251" s="101">
        <v>42</v>
      </c>
      <c r="T251" s="101">
        <v>42</v>
      </c>
      <c r="U251" s="107">
        <v>1</v>
      </c>
      <c r="V251" s="105">
        <v>150</v>
      </c>
      <c r="W251" s="101">
        <v>135</v>
      </c>
      <c r="X251" s="107">
        <v>0.9</v>
      </c>
      <c r="Y251" s="101">
        <v>151</v>
      </c>
      <c r="Z251" s="101">
        <v>107</v>
      </c>
      <c r="AA251" s="107">
        <v>0.70860927152317876</v>
      </c>
      <c r="AB251" s="105">
        <v>119</v>
      </c>
      <c r="AC251" s="101">
        <v>83</v>
      </c>
      <c r="AD251" s="107">
        <v>0.69747899159663862</v>
      </c>
      <c r="AE251" s="101">
        <v>25</v>
      </c>
      <c r="AF251" s="101">
        <v>10</v>
      </c>
      <c r="AG251" s="107">
        <v>0.4</v>
      </c>
      <c r="AH251" s="101">
        <v>47</v>
      </c>
      <c r="AI251" s="101">
        <v>9</v>
      </c>
      <c r="AJ251" s="107">
        <v>0.19148936170212766</v>
      </c>
      <c r="AK251" s="101">
        <v>94</v>
      </c>
      <c r="AL251" s="101">
        <v>18</v>
      </c>
      <c r="AM251" s="107">
        <v>0.19148936170212766</v>
      </c>
      <c r="AN251" s="101">
        <v>89</v>
      </c>
      <c r="AO251" s="101">
        <v>13</v>
      </c>
      <c r="AP251" s="107">
        <v>0.14606741573033707</v>
      </c>
      <c r="AQ251" s="101">
        <v>106</v>
      </c>
      <c r="AR251" s="101">
        <v>0</v>
      </c>
      <c r="AS251" s="114">
        <v>0</v>
      </c>
      <c r="AT251" s="115">
        <v>65</v>
      </c>
      <c r="AU251" s="99">
        <v>39</v>
      </c>
      <c r="AV251" s="110">
        <v>0.6</v>
      </c>
      <c r="AW251" s="99">
        <v>366</v>
      </c>
      <c r="AX251" s="99">
        <v>303</v>
      </c>
      <c r="AY251" s="110">
        <v>0.82786885245901642</v>
      </c>
      <c r="AZ251" s="99">
        <v>191</v>
      </c>
      <c r="BA251" s="99">
        <v>102</v>
      </c>
      <c r="BB251" s="110">
        <v>0.53403141361256545</v>
      </c>
      <c r="BC251" s="99">
        <v>289</v>
      </c>
      <c r="BD251" s="99">
        <v>31</v>
      </c>
      <c r="BE251" s="111">
        <v>0.10726643598615918</v>
      </c>
      <c r="BF251" s="112">
        <v>5.3206002728512961E-2</v>
      </c>
      <c r="BG251" s="110">
        <v>0.41336971350613916</v>
      </c>
      <c r="BH251" s="110">
        <v>0.13915416098226466</v>
      </c>
      <c r="BI251" s="113">
        <v>0.39427012278308321</v>
      </c>
    </row>
    <row r="252" spans="1:61" x14ac:dyDescent="0.2">
      <c r="A252" s="164" t="s">
        <v>240</v>
      </c>
      <c r="B252" s="41">
        <v>79380</v>
      </c>
      <c r="C252" s="41" t="s">
        <v>22</v>
      </c>
      <c r="D252" s="42">
        <v>9</v>
      </c>
      <c r="E252" s="41" t="s">
        <v>542</v>
      </c>
      <c r="F252" s="165">
        <v>1</v>
      </c>
      <c r="G252" s="156">
        <v>16</v>
      </c>
      <c r="H252" s="101">
        <v>0</v>
      </c>
      <c r="I252" s="107">
        <v>0</v>
      </c>
      <c r="J252" s="101">
        <v>0</v>
      </c>
      <c r="K252" s="101">
        <v>0</v>
      </c>
      <c r="L252" s="107"/>
      <c r="M252" s="101">
        <v>0</v>
      </c>
      <c r="N252" s="101">
        <v>0</v>
      </c>
      <c r="O252" s="107"/>
      <c r="P252" s="101">
        <v>0</v>
      </c>
      <c r="Q252" s="101">
        <v>0</v>
      </c>
      <c r="R252" s="107"/>
      <c r="S252" s="101">
        <v>0</v>
      </c>
      <c r="T252" s="101">
        <v>0</v>
      </c>
      <c r="U252" s="107"/>
      <c r="V252" s="105">
        <v>20</v>
      </c>
      <c r="W252" s="101">
        <v>8</v>
      </c>
      <c r="X252" s="107">
        <v>0.4</v>
      </c>
      <c r="Y252" s="101">
        <v>72</v>
      </c>
      <c r="Z252" s="101">
        <v>69</v>
      </c>
      <c r="AA252" s="107">
        <v>0.95833333333333337</v>
      </c>
      <c r="AB252" s="105">
        <v>47</v>
      </c>
      <c r="AC252" s="101">
        <v>36</v>
      </c>
      <c r="AD252" s="107">
        <v>0.76595744680851063</v>
      </c>
      <c r="AE252" s="101">
        <v>27</v>
      </c>
      <c r="AF252" s="101">
        <v>21</v>
      </c>
      <c r="AG252" s="107">
        <v>0.77777777777777779</v>
      </c>
      <c r="AH252" s="101">
        <v>11</v>
      </c>
      <c r="AI252" s="101">
        <v>11</v>
      </c>
      <c r="AJ252" s="107">
        <v>1</v>
      </c>
      <c r="AK252" s="101">
        <v>18</v>
      </c>
      <c r="AL252" s="101">
        <v>15</v>
      </c>
      <c r="AM252" s="107">
        <v>0.83333333333333337</v>
      </c>
      <c r="AN252" s="101">
        <v>37</v>
      </c>
      <c r="AO252" s="101">
        <v>2</v>
      </c>
      <c r="AP252" s="107">
        <v>5.4054054054054057E-2</v>
      </c>
      <c r="AQ252" s="101">
        <v>32</v>
      </c>
      <c r="AR252" s="101">
        <v>0</v>
      </c>
      <c r="AS252" s="114">
        <v>0</v>
      </c>
      <c r="AT252" s="115">
        <v>16</v>
      </c>
      <c r="AU252" s="99">
        <v>0</v>
      </c>
      <c r="AV252" s="110">
        <v>0</v>
      </c>
      <c r="AW252" s="99">
        <v>92</v>
      </c>
      <c r="AX252" s="99">
        <v>77</v>
      </c>
      <c r="AY252" s="110">
        <v>0.83695652173913049</v>
      </c>
      <c r="AZ252" s="99">
        <v>85</v>
      </c>
      <c r="BA252" s="99">
        <v>68</v>
      </c>
      <c r="BB252" s="110">
        <v>0.8</v>
      </c>
      <c r="BC252" s="99">
        <v>87</v>
      </c>
      <c r="BD252" s="99">
        <v>17</v>
      </c>
      <c r="BE252" s="111">
        <v>0.19540229885057472</v>
      </c>
      <c r="BF252" s="112">
        <v>0</v>
      </c>
      <c r="BG252" s="110">
        <v>0.33189655172413796</v>
      </c>
      <c r="BH252" s="110">
        <v>0.29310344827586204</v>
      </c>
      <c r="BI252" s="113">
        <v>0.375</v>
      </c>
    </row>
    <row r="253" spans="1:61" x14ac:dyDescent="0.2">
      <c r="A253" s="164" t="s">
        <v>241</v>
      </c>
      <c r="B253" s="41">
        <v>79780</v>
      </c>
      <c r="C253" s="41" t="s">
        <v>26</v>
      </c>
      <c r="D253" s="42">
        <v>11</v>
      </c>
      <c r="E253" s="41" t="s">
        <v>547</v>
      </c>
      <c r="F253" s="165">
        <v>6</v>
      </c>
      <c r="G253" s="156">
        <v>345</v>
      </c>
      <c r="H253" s="101">
        <v>183</v>
      </c>
      <c r="I253" s="107">
        <v>0.5304347826086957</v>
      </c>
      <c r="J253" s="101">
        <v>81</v>
      </c>
      <c r="K253" s="101">
        <v>64</v>
      </c>
      <c r="L253" s="107">
        <v>0.79012345679012341</v>
      </c>
      <c r="M253" s="101">
        <v>312</v>
      </c>
      <c r="N253" s="101">
        <v>301</v>
      </c>
      <c r="O253" s="107">
        <v>0.96474358974358976</v>
      </c>
      <c r="P253" s="101">
        <v>487</v>
      </c>
      <c r="Q253" s="101">
        <v>487</v>
      </c>
      <c r="R253" s="107">
        <v>1</v>
      </c>
      <c r="S253" s="101">
        <v>688</v>
      </c>
      <c r="T253" s="101">
        <v>653</v>
      </c>
      <c r="U253" s="107">
        <v>0.94912790697674421</v>
      </c>
      <c r="V253" s="105">
        <v>1435</v>
      </c>
      <c r="W253" s="101">
        <v>1341</v>
      </c>
      <c r="X253" s="107">
        <v>0.93449477351916377</v>
      </c>
      <c r="Y253" s="101">
        <v>1705</v>
      </c>
      <c r="Z253" s="101">
        <v>1596</v>
      </c>
      <c r="AA253" s="107">
        <v>0.93607038123167152</v>
      </c>
      <c r="AB253" s="105">
        <v>443</v>
      </c>
      <c r="AC253" s="101">
        <v>428</v>
      </c>
      <c r="AD253" s="107">
        <v>0.96613995485327309</v>
      </c>
      <c r="AE253" s="101">
        <v>126</v>
      </c>
      <c r="AF253" s="101">
        <v>88</v>
      </c>
      <c r="AG253" s="107">
        <v>0.69841269841269837</v>
      </c>
      <c r="AH253" s="101">
        <v>274</v>
      </c>
      <c r="AI253" s="101">
        <v>139</v>
      </c>
      <c r="AJ253" s="107">
        <v>0.50729927007299269</v>
      </c>
      <c r="AK253" s="101">
        <v>265</v>
      </c>
      <c r="AL253" s="101">
        <v>104</v>
      </c>
      <c r="AM253" s="107">
        <v>0.39245283018867927</v>
      </c>
      <c r="AN253" s="101">
        <v>85</v>
      </c>
      <c r="AO253" s="101">
        <v>31</v>
      </c>
      <c r="AP253" s="107">
        <v>0.36470588235294116</v>
      </c>
      <c r="AQ253" s="101">
        <v>175</v>
      </c>
      <c r="AR253" s="101">
        <v>14</v>
      </c>
      <c r="AS253" s="114">
        <v>0.08</v>
      </c>
      <c r="AT253" s="115">
        <v>426</v>
      </c>
      <c r="AU253" s="99">
        <v>247</v>
      </c>
      <c r="AV253" s="110">
        <v>0.57981220657276999</v>
      </c>
      <c r="AW253" s="99">
        <v>4627</v>
      </c>
      <c r="AX253" s="99">
        <v>4378</v>
      </c>
      <c r="AY253" s="110">
        <v>0.94618543332612925</v>
      </c>
      <c r="AZ253" s="99">
        <v>843</v>
      </c>
      <c r="BA253" s="99">
        <v>655</v>
      </c>
      <c r="BB253" s="110">
        <v>0.77698695136417562</v>
      </c>
      <c r="BC253" s="99">
        <v>525</v>
      </c>
      <c r="BD253" s="99">
        <v>149</v>
      </c>
      <c r="BE253" s="111">
        <v>0.28380952380952379</v>
      </c>
      <c r="BF253" s="112">
        <v>4.2549526270456502E-2</v>
      </c>
      <c r="BG253" s="110">
        <v>0.75417743324720066</v>
      </c>
      <c r="BH253" s="110">
        <v>0.11283376399655469</v>
      </c>
      <c r="BI253" s="113">
        <v>9.0439276485788117E-2</v>
      </c>
    </row>
    <row r="254" spans="1:61" x14ac:dyDescent="0.2">
      <c r="A254" s="164" t="s">
        <v>242</v>
      </c>
      <c r="B254" s="41">
        <v>80020</v>
      </c>
      <c r="C254" s="41" t="s">
        <v>23</v>
      </c>
      <c r="D254" s="42">
        <v>13</v>
      </c>
      <c r="E254" s="41" t="s">
        <v>546</v>
      </c>
      <c r="F254" s="165">
        <v>5</v>
      </c>
      <c r="G254" s="156">
        <v>74</v>
      </c>
      <c r="H254" s="101">
        <v>37</v>
      </c>
      <c r="I254" s="107">
        <v>0.5</v>
      </c>
      <c r="J254" s="101">
        <v>21</v>
      </c>
      <c r="K254" s="101">
        <v>8</v>
      </c>
      <c r="L254" s="107">
        <v>0.38095238095238093</v>
      </c>
      <c r="M254" s="101">
        <v>30</v>
      </c>
      <c r="N254" s="101">
        <v>22</v>
      </c>
      <c r="O254" s="107">
        <v>0.73333333333333328</v>
      </c>
      <c r="P254" s="101">
        <v>42</v>
      </c>
      <c r="Q254" s="101">
        <v>39</v>
      </c>
      <c r="R254" s="107">
        <v>0.9285714285714286</v>
      </c>
      <c r="S254" s="101">
        <v>122</v>
      </c>
      <c r="T254" s="101">
        <v>122</v>
      </c>
      <c r="U254" s="107">
        <v>1</v>
      </c>
      <c r="V254" s="105">
        <v>237</v>
      </c>
      <c r="W254" s="101">
        <v>223</v>
      </c>
      <c r="X254" s="107">
        <v>0.94092827004219415</v>
      </c>
      <c r="Y254" s="101">
        <v>373</v>
      </c>
      <c r="Z254" s="101">
        <v>341</v>
      </c>
      <c r="AA254" s="107">
        <v>0.91420911528150139</v>
      </c>
      <c r="AB254" s="105">
        <v>159</v>
      </c>
      <c r="AC254" s="101">
        <v>124</v>
      </c>
      <c r="AD254" s="107">
        <v>0.77987421383647804</v>
      </c>
      <c r="AE254" s="101">
        <v>48</v>
      </c>
      <c r="AF254" s="101">
        <v>27</v>
      </c>
      <c r="AG254" s="107">
        <v>0.5625</v>
      </c>
      <c r="AH254" s="101">
        <v>106</v>
      </c>
      <c r="AI254" s="101">
        <v>82</v>
      </c>
      <c r="AJ254" s="107">
        <v>0.77358490566037741</v>
      </c>
      <c r="AK254" s="101">
        <v>73</v>
      </c>
      <c r="AL254" s="101">
        <v>33</v>
      </c>
      <c r="AM254" s="107">
        <v>0.45205479452054792</v>
      </c>
      <c r="AN254" s="101">
        <v>61</v>
      </c>
      <c r="AO254" s="101">
        <v>11</v>
      </c>
      <c r="AP254" s="107">
        <v>0.18032786885245902</v>
      </c>
      <c r="AQ254" s="101">
        <v>70</v>
      </c>
      <c r="AR254" s="101">
        <v>5</v>
      </c>
      <c r="AS254" s="114">
        <v>7.1428571428571425E-2</v>
      </c>
      <c r="AT254" s="115">
        <v>95</v>
      </c>
      <c r="AU254" s="99">
        <v>45</v>
      </c>
      <c r="AV254" s="110">
        <v>0.47368421052631576</v>
      </c>
      <c r="AW254" s="99">
        <v>804</v>
      </c>
      <c r="AX254" s="99">
        <v>747</v>
      </c>
      <c r="AY254" s="110">
        <v>0.92910447761194026</v>
      </c>
      <c r="AZ254" s="99">
        <v>313</v>
      </c>
      <c r="BA254" s="99">
        <v>233</v>
      </c>
      <c r="BB254" s="110">
        <v>0.74440894568690097</v>
      </c>
      <c r="BC254" s="99">
        <v>204</v>
      </c>
      <c r="BD254" s="99">
        <v>49</v>
      </c>
      <c r="BE254" s="111">
        <v>0.24019607843137256</v>
      </c>
      <c r="BF254" s="112">
        <v>3.6615134255492267E-2</v>
      </c>
      <c r="BG254" s="110">
        <v>0.60781122864117165</v>
      </c>
      <c r="BH254" s="110">
        <v>0.18958502847843775</v>
      </c>
      <c r="BI254" s="113">
        <v>0.16598860862489828</v>
      </c>
    </row>
    <row r="255" spans="1:61" x14ac:dyDescent="0.2">
      <c r="A255" s="164" t="s">
        <v>243</v>
      </c>
      <c r="B255" s="41">
        <v>80500</v>
      </c>
      <c r="C255" s="41" t="s">
        <v>22</v>
      </c>
      <c r="D255" s="42">
        <v>9</v>
      </c>
      <c r="E255" s="41" t="s">
        <v>542</v>
      </c>
      <c r="F255" s="165">
        <v>1</v>
      </c>
      <c r="G255" s="156">
        <v>55</v>
      </c>
      <c r="H255" s="101">
        <v>32</v>
      </c>
      <c r="I255" s="107">
        <v>0.58181818181818179</v>
      </c>
      <c r="J255" s="101">
        <v>42</v>
      </c>
      <c r="K255" s="101">
        <v>38</v>
      </c>
      <c r="L255" s="107">
        <v>0.90476190476190477</v>
      </c>
      <c r="M255" s="101">
        <v>17</v>
      </c>
      <c r="N255" s="101">
        <v>10</v>
      </c>
      <c r="O255" s="107">
        <v>0.58823529411764708</v>
      </c>
      <c r="P255" s="101">
        <v>51</v>
      </c>
      <c r="Q255" s="101">
        <v>44</v>
      </c>
      <c r="R255" s="107">
        <v>0.86274509803921573</v>
      </c>
      <c r="S255" s="101">
        <v>47</v>
      </c>
      <c r="T255" s="101">
        <v>37</v>
      </c>
      <c r="U255" s="107">
        <v>0.78723404255319152</v>
      </c>
      <c r="V255" s="105">
        <v>58</v>
      </c>
      <c r="W255" s="101">
        <v>55</v>
      </c>
      <c r="X255" s="107">
        <v>0.94827586206896552</v>
      </c>
      <c r="Y255" s="101">
        <v>163</v>
      </c>
      <c r="Z255" s="101">
        <v>133</v>
      </c>
      <c r="AA255" s="107">
        <v>0.81595092024539873</v>
      </c>
      <c r="AB255" s="105">
        <v>52</v>
      </c>
      <c r="AC255" s="101">
        <v>34</v>
      </c>
      <c r="AD255" s="107">
        <v>0.65384615384615385</v>
      </c>
      <c r="AE255" s="101">
        <v>41</v>
      </c>
      <c r="AF255" s="101">
        <v>29</v>
      </c>
      <c r="AG255" s="107">
        <v>0.70731707317073167</v>
      </c>
      <c r="AH255" s="101">
        <v>48</v>
      </c>
      <c r="AI255" s="101">
        <v>18</v>
      </c>
      <c r="AJ255" s="107">
        <v>0.375</v>
      </c>
      <c r="AK255" s="101">
        <v>97</v>
      </c>
      <c r="AL255" s="101">
        <v>39</v>
      </c>
      <c r="AM255" s="107">
        <v>0.40206185567010311</v>
      </c>
      <c r="AN255" s="101">
        <v>36</v>
      </c>
      <c r="AO255" s="101">
        <v>16</v>
      </c>
      <c r="AP255" s="107">
        <v>0.44444444444444442</v>
      </c>
      <c r="AQ255" s="101">
        <v>93</v>
      </c>
      <c r="AR255" s="101">
        <v>6</v>
      </c>
      <c r="AS255" s="114">
        <v>6.4516129032258063E-2</v>
      </c>
      <c r="AT255" s="115">
        <v>97</v>
      </c>
      <c r="AU255" s="99">
        <v>70</v>
      </c>
      <c r="AV255" s="110">
        <v>0.72164948453608246</v>
      </c>
      <c r="AW255" s="99">
        <v>336</v>
      </c>
      <c r="AX255" s="99">
        <v>279</v>
      </c>
      <c r="AY255" s="110">
        <v>0.8303571428571429</v>
      </c>
      <c r="AZ255" s="99">
        <v>141</v>
      </c>
      <c r="BA255" s="99">
        <v>81</v>
      </c>
      <c r="BB255" s="110">
        <v>0.57446808510638303</v>
      </c>
      <c r="BC255" s="99">
        <v>226</v>
      </c>
      <c r="BD255" s="99">
        <v>61</v>
      </c>
      <c r="BE255" s="111">
        <v>0.26991150442477874</v>
      </c>
      <c r="BF255" s="112">
        <v>0.10670731707317073</v>
      </c>
      <c r="BG255" s="110">
        <v>0.42530487804878048</v>
      </c>
      <c r="BH255" s="110">
        <v>0.12347560975609756</v>
      </c>
      <c r="BI255" s="113">
        <v>0.34451219512195119</v>
      </c>
    </row>
    <row r="256" spans="1:61" x14ac:dyDescent="0.2">
      <c r="A256" s="164" t="s">
        <v>18</v>
      </c>
      <c r="B256" s="41">
        <v>80740</v>
      </c>
      <c r="C256" s="41" t="s">
        <v>28</v>
      </c>
      <c r="D256" s="42">
        <v>7</v>
      </c>
      <c r="E256" s="41" t="s">
        <v>542</v>
      </c>
      <c r="F256" s="165">
        <v>1</v>
      </c>
      <c r="G256" s="156">
        <v>0</v>
      </c>
      <c r="H256" s="101">
        <v>0</v>
      </c>
      <c r="I256" s="107"/>
      <c r="J256" s="101">
        <v>0</v>
      </c>
      <c r="K256" s="101">
        <v>0</v>
      </c>
      <c r="L256" s="107"/>
      <c r="M256" s="101">
        <v>0</v>
      </c>
      <c r="N256" s="101">
        <v>0</v>
      </c>
      <c r="O256" s="107"/>
      <c r="P256" s="101">
        <v>1</v>
      </c>
      <c r="Q256" s="101">
        <v>1</v>
      </c>
      <c r="R256" s="107">
        <v>1</v>
      </c>
      <c r="S256" s="101">
        <v>0</v>
      </c>
      <c r="T256" s="101">
        <v>0</v>
      </c>
      <c r="U256" s="107"/>
      <c r="V256" s="105">
        <v>5</v>
      </c>
      <c r="W256" s="101">
        <v>5</v>
      </c>
      <c r="X256" s="107">
        <v>1</v>
      </c>
      <c r="Y256" s="101">
        <v>11</v>
      </c>
      <c r="Z256" s="101">
        <v>8</v>
      </c>
      <c r="AA256" s="107">
        <v>0.72727272727272729</v>
      </c>
      <c r="AB256" s="105">
        <v>0</v>
      </c>
      <c r="AC256" s="101">
        <v>0</v>
      </c>
      <c r="AD256" s="107"/>
      <c r="AE256" s="101">
        <v>0</v>
      </c>
      <c r="AF256" s="101">
        <v>0</v>
      </c>
      <c r="AG256" s="107"/>
      <c r="AH256" s="101">
        <v>4</v>
      </c>
      <c r="AI256" s="101">
        <v>0</v>
      </c>
      <c r="AJ256" s="107">
        <v>0</v>
      </c>
      <c r="AK256" s="101">
        <v>18</v>
      </c>
      <c r="AL256" s="101">
        <v>0</v>
      </c>
      <c r="AM256" s="107">
        <v>0</v>
      </c>
      <c r="AN256" s="101">
        <v>0</v>
      </c>
      <c r="AO256" s="101">
        <v>0</v>
      </c>
      <c r="AP256" s="107"/>
      <c r="AQ256" s="101">
        <v>0</v>
      </c>
      <c r="AR256" s="101">
        <v>0</v>
      </c>
      <c r="AS256" s="114"/>
      <c r="AT256" s="115">
        <v>0</v>
      </c>
      <c r="AU256" s="99">
        <v>0</v>
      </c>
      <c r="AV256" s="110"/>
      <c r="AW256" s="99">
        <v>17</v>
      </c>
      <c r="AX256" s="99">
        <v>14</v>
      </c>
      <c r="AY256" s="110">
        <v>0.82352941176470584</v>
      </c>
      <c r="AZ256" s="99">
        <v>4</v>
      </c>
      <c r="BA256" s="99">
        <v>0</v>
      </c>
      <c r="BB256" s="110">
        <v>0</v>
      </c>
      <c r="BC256" s="99">
        <v>18</v>
      </c>
      <c r="BD256" s="99">
        <v>0</v>
      </c>
      <c r="BE256" s="111">
        <v>0</v>
      </c>
      <c r="BF256" s="112">
        <v>0</v>
      </c>
      <c r="BG256" s="110">
        <v>0.4375</v>
      </c>
      <c r="BH256" s="110">
        <v>0</v>
      </c>
      <c r="BI256" s="113">
        <v>0.5625</v>
      </c>
    </row>
    <row r="257" spans="1:61" x14ac:dyDescent="0.2">
      <c r="A257" s="164" t="s">
        <v>244</v>
      </c>
      <c r="B257" s="41">
        <v>82660</v>
      </c>
      <c r="C257" s="41" t="s">
        <v>24</v>
      </c>
      <c r="D257" s="42">
        <v>5</v>
      </c>
      <c r="E257" s="41" t="s">
        <v>545</v>
      </c>
      <c r="F257" s="165">
        <v>4</v>
      </c>
      <c r="G257" s="156">
        <v>89</v>
      </c>
      <c r="H257" s="101">
        <v>51</v>
      </c>
      <c r="I257" s="107">
        <v>0.5730337078651685</v>
      </c>
      <c r="J257" s="101">
        <v>35</v>
      </c>
      <c r="K257" s="101">
        <v>19</v>
      </c>
      <c r="L257" s="107">
        <v>0.54285714285714282</v>
      </c>
      <c r="M257" s="101">
        <v>49</v>
      </c>
      <c r="N257" s="101">
        <v>28</v>
      </c>
      <c r="O257" s="107">
        <v>0.5714285714285714</v>
      </c>
      <c r="P257" s="101">
        <v>127</v>
      </c>
      <c r="Q257" s="101">
        <v>111</v>
      </c>
      <c r="R257" s="107">
        <v>0.87401574803149606</v>
      </c>
      <c r="S257" s="101">
        <v>113</v>
      </c>
      <c r="T257" s="101">
        <v>79</v>
      </c>
      <c r="U257" s="107">
        <v>0.69911504424778759</v>
      </c>
      <c r="V257" s="105">
        <v>253</v>
      </c>
      <c r="W257" s="101">
        <v>202</v>
      </c>
      <c r="X257" s="107">
        <v>0.79841897233201586</v>
      </c>
      <c r="Y257" s="101">
        <v>487</v>
      </c>
      <c r="Z257" s="101">
        <v>389</v>
      </c>
      <c r="AA257" s="107">
        <v>0.79876796714579057</v>
      </c>
      <c r="AB257" s="105">
        <v>164</v>
      </c>
      <c r="AC257" s="101">
        <v>131</v>
      </c>
      <c r="AD257" s="107">
        <v>0.79878048780487809</v>
      </c>
      <c r="AE257" s="101">
        <v>31</v>
      </c>
      <c r="AF257" s="101">
        <v>18</v>
      </c>
      <c r="AG257" s="107">
        <v>0.58064516129032262</v>
      </c>
      <c r="AH257" s="101">
        <v>55</v>
      </c>
      <c r="AI257" s="101">
        <v>40</v>
      </c>
      <c r="AJ257" s="107">
        <v>0.72727272727272729</v>
      </c>
      <c r="AK257" s="101">
        <v>54</v>
      </c>
      <c r="AL257" s="101">
        <v>19</v>
      </c>
      <c r="AM257" s="107">
        <v>0.35185185185185186</v>
      </c>
      <c r="AN257" s="101">
        <v>82</v>
      </c>
      <c r="AO257" s="101">
        <v>6</v>
      </c>
      <c r="AP257" s="107">
        <v>7.3170731707317069E-2</v>
      </c>
      <c r="AQ257" s="101">
        <v>256</v>
      </c>
      <c r="AR257" s="101">
        <v>23</v>
      </c>
      <c r="AS257" s="114">
        <v>8.984375E-2</v>
      </c>
      <c r="AT257" s="115">
        <v>124</v>
      </c>
      <c r="AU257" s="99">
        <v>70</v>
      </c>
      <c r="AV257" s="110">
        <v>0.56451612903225812</v>
      </c>
      <c r="AW257" s="99">
        <v>1029</v>
      </c>
      <c r="AX257" s="99">
        <v>809</v>
      </c>
      <c r="AY257" s="110">
        <v>0.78620019436345967</v>
      </c>
      <c r="AZ257" s="99">
        <v>250</v>
      </c>
      <c r="BA257" s="99">
        <v>189</v>
      </c>
      <c r="BB257" s="110">
        <v>0.75600000000000001</v>
      </c>
      <c r="BC257" s="99">
        <v>392</v>
      </c>
      <c r="BD257" s="99">
        <v>48</v>
      </c>
      <c r="BE257" s="111">
        <v>0.12244897959183673</v>
      </c>
      <c r="BF257" s="112">
        <v>4.7945205479452052E-2</v>
      </c>
      <c r="BG257" s="110">
        <v>0.55410958904109586</v>
      </c>
      <c r="BH257" s="110">
        <v>0.12945205479452054</v>
      </c>
      <c r="BI257" s="113">
        <v>0.26849315068493151</v>
      </c>
    </row>
    <row r="258" spans="1:61" x14ac:dyDescent="0.2">
      <c r="A258" s="164" t="s">
        <v>245</v>
      </c>
      <c r="B258" s="41">
        <v>84420</v>
      </c>
      <c r="C258" s="41" t="s">
        <v>28</v>
      </c>
      <c r="D258" s="42">
        <v>7</v>
      </c>
      <c r="E258" s="41" t="s">
        <v>542</v>
      </c>
      <c r="F258" s="165">
        <v>1</v>
      </c>
      <c r="G258" s="156">
        <v>55</v>
      </c>
      <c r="H258" s="101">
        <v>30</v>
      </c>
      <c r="I258" s="107">
        <v>0.54545454545454541</v>
      </c>
      <c r="J258" s="101">
        <v>22</v>
      </c>
      <c r="K258" s="101">
        <v>22</v>
      </c>
      <c r="L258" s="107">
        <v>1</v>
      </c>
      <c r="M258" s="101">
        <v>30</v>
      </c>
      <c r="N258" s="101">
        <v>26</v>
      </c>
      <c r="O258" s="107">
        <v>0.8666666666666667</v>
      </c>
      <c r="P258" s="101">
        <v>117</v>
      </c>
      <c r="Q258" s="101">
        <v>109</v>
      </c>
      <c r="R258" s="107">
        <v>0.93162393162393164</v>
      </c>
      <c r="S258" s="101">
        <v>215</v>
      </c>
      <c r="T258" s="101">
        <v>215</v>
      </c>
      <c r="U258" s="107">
        <v>1</v>
      </c>
      <c r="V258" s="105">
        <v>167</v>
      </c>
      <c r="W258" s="101">
        <v>148</v>
      </c>
      <c r="X258" s="107">
        <v>0.88622754491017963</v>
      </c>
      <c r="Y258" s="101">
        <v>392</v>
      </c>
      <c r="Z258" s="101">
        <v>324</v>
      </c>
      <c r="AA258" s="107">
        <v>0.82653061224489799</v>
      </c>
      <c r="AB258" s="105">
        <v>188</v>
      </c>
      <c r="AC258" s="101">
        <v>115</v>
      </c>
      <c r="AD258" s="107">
        <v>0.61170212765957444</v>
      </c>
      <c r="AE258" s="101">
        <v>68</v>
      </c>
      <c r="AF258" s="101">
        <v>48</v>
      </c>
      <c r="AG258" s="107">
        <v>0.70588235294117652</v>
      </c>
      <c r="AH258" s="101">
        <v>74</v>
      </c>
      <c r="AI258" s="101">
        <v>51</v>
      </c>
      <c r="AJ258" s="107">
        <v>0.68918918918918914</v>
      </c>
      <c r="AK258" s="101">
        <v>129</v>
      </c>
      <c r="AL258" s="101">
        <v>35</v>
      </c>
      <c r="AM258" s="107">
        <v>0.27131782945736432</v>
      </c>
      <c r="AN258" s="101">
        <v>86</v>
      </c>
      <c r="AO258" s="101">
        <v>10</v>
      </c>
      <c r="AP258" s="107">
        <v>0.11627906976744186</v>
      </c>
      <c r="AQ258" s="101">
        <v>258</v>
      </c>
      <c r="AR258" s="101">
        <v>6</v>
      </c>
      <c r="AS258" s="114">
        <v>2.3255813953488372E-2</v>
      </c>
      <c r="AT258" s="115">
        <v>77</v>
      </c>
      <c r="AU258" s="99">
        <v>52</v>
      </c>
      <c r="AV258" s="110">
        <v>0.67532467532467533</v>
      </c>
      <c r="AW258" s="99">
        <v>921</v>
      </c>
      <c r="AX258" s="99">
        <v>822</v>
      </c>
      <c r="AY258" s="110">
        <v>0.89250814332247552</v>
      </c>
      <c r="AZ258" s="99">
        <v>330</v>
      </c>
      <c r="BA258" s="99">
        <v>214</v>
      </c>
      <c r="BB258" s="110">
        <v>0.64848484848484844</v>
      </c>
      <c r="BC258" s="99">
        <v>473</v>
      </c>
      <c r="BD258" s="99">
        <v>51</v>
      </c>
      <c r="BE258" s="111">
        <v>0.10782241014799154</v>
      </c>
      <c r="BF258" s="112">
        <v>3.3311979500320305E-2</v>
      </c>
      <c r="BG258" s="110">
        <v>0.52658552210121712</v>
      </c>
      <c r="BH258" s="110">
        <v>0.13709160794362588</v>
      </c>
      <c r="BI258" s="113">
        <v>0.30301089045483665</v>
      </c>
    </row>
    <row r="259" spans="1:61" x14ac:dyDescent="0.2">
      <c r="A259" s="164" t="s">
        <v>246</v>
      </c>
      <c r="B259" s="41">
        <v>84900</v>
      </c>
      <c r="C259" s="41" t="s">
        <v>23</v>
      </c>
      <c r="D259" s="42">
        <v>13</v>
      </c>
      <c r="E259" s="41" t="s">
        <v>544</v>
      </c>
      <c r="F259" s="165">
        <v>3</v>
      </c>
      <c r="G259" s="156">
        <v>63</v>
      </c>
      <c r="H259" s="101">
        <v>41</v>
      </c>
      <c r="I259" s="107">
        <v>0.65079365079365081</v>
      </c>
      <c r="J259" s="101">
        <v>31</v>
      </c>
      <c r="K259" s="101">
        <v>24</v>
      </c>
      <c r="L259" s="107">
        <v>0.77419354838709675</v>
      </c>
      <c r="M259" s="101">
        <v>39</v>
      </c>
      <c r="N259" s="101">
        <v>39</v>
      </c>
      <c r="O259" s="107">
        <v>1</v>
      </c>
      <c r="P259" s="101">
        <v>54</v>
      </c>
      <c r="Q259" s="101">
        <v>54</v>
      </c>
      <c r="R259" s="107">
        <v>1</v>
      </c>
      <c r="S259" s="101">
        <v>24</v>
      </c>
      <c r="T259" s="101">
        <v>21</v>
      </c>
      <c r="U259" s="107">
        <v>0.875</v>
      </c>
      <c r="V259" s="105">
        <v>207</v>
      </c>
      <c r="W259" s="101">
        <v>176</v>
      </c>
      <c r="X259" s="107">
        <v>0.85024154589371981</v>
      </c>
      <c r="Y259" s="101">
        <v>222</v>
      </c>
      <c r="Z259" s="101">
        <v>205</v>
      </c>
      <c r="AA259" s="107">
        <v>0.92342342342342343</v>
      </c>
      <c r="AB259" s="105">
        <v>151</v>
      </c>
      <c r="AC259" s="101">
        <v>130</v>
      </c>
      <c r="AD259" s="107">
        <v>0.86092715231788075</v>
      </c>
      <c r="AE259" s="101">
        <v>24</v>
      </c>
      <c r="AF259" s="101">
        <v>18</v>
      </c>
      <c r="AG259" s="107">
        <v>0.75</v>
      </c>
      <c r="AH259" s="101">
        <v>60</v>
      </c>
      <c r="AI259" s="101">
        <v>38</v>
      </c>
      <c r="AJ259" s="107">
        <v>0.6333333333333333</v>
      </c>
      <c r="AK259" s="101">
        <v>94</v>
      </c>
      <c r="AL259" s="101">
        <v>49</v>
      </c>
      <c r="AM259" s="107">
        <v>0.52127659574468088</v>
      </c>
      <c r="AN259" s="101">
        <v>51</v>
      </c>
      <c r="AO259" s="101">
        <v>12</v>
      </c>
      <c r="AP259" s="107">
        <v>0.23529411764705882</v>
      </c>
      <c r="AQ259" s="101">
        <v>115</v>
      </c>
      <c r="AR259" s="101">
        <v>13</v>
      </c>
      <c r="AS259" s="114">
        <v>0.11304347826086956</v>
      </c>
      <c r="AT259" s="115">
        <v>94</v>
      </c>
      <c r="AU259" s="99">
        <v>65</v>
      </c>
      <c r="AV259" s="110">
        <v>0.69148936170212771</v>
      </c>
      <c r="AW259" s="99">
        <v>546</v>
      </c>
      <c r="AX259" s="99">
        <v>495</v>
      </c>
      <c r="AY259" s="110">
        <v>0.90659340659340659</v>
      </c>
      <c r="AZ259" s="99">
        <v>235</v>
      </c>
      <c r="BA259" s="99">
        <v>186</v>
      </c>
      <c r="BB259" s="110">
        <v>0.79148936170212769</v>
      </c>
      <c r="BC259" s="99">
        <v>260</v>
      </c>
      <c r="BD259" s="99">
        <v>74</v>
      </c>
      <c r="BE259" s="111">
        <v>0.2846153846153846</v>
      </c>
      <c r="BF259" s="112">
        <v>6.4612326043737581E-2</v>
      </c>
      <c r="BG259" s="110">
        <v>0.49204771371769385</v>
      </c>
      <c r="BH259" s="110">
        <v>0.18489065606361829</v>
      </c>
      <c r="BI259" s="113">
        <v>0.25844930417495032</v>
      </c>
    </row>
    <row r="260" spans="1:61" x14ac:dyDescent="0.2">
      <c r="A260" s="164" t="s">
        <v>247</v>
      </c>
      <c r="B260" s="41">
        <v>85220</v>
      </c>
      <c r="C260" s="41" t="s">
        <v>26</v>
      </c>
      <c r="D260" s="42">
        <v>11</v>
      </c>
      <c r="E260" s="41" t="s">
        <v>548</v>
      </c>
      <c r="F260" s="165">
        <v>7</v>
      </c>
      <c r="G260" s="156">
        <v>154</v>
      </c>
      <c r="H260" s="101">
        <v>103</v>
      </c>
      <c r="I260" s="107">
        <v>0.66883116883116878</v>
      </c>
      <c r="J260" s="101">
        <v>64</v>
      </c>
      <c r="K260" s="101">
        <v>64</v>
      </c>
      <c r="L260" s="107">
        <v>1</v>
      </c>
      <c r="M260" s="101">
        <v>61</v>
      </c>
      <c r="N260" s="101">
        <v>56</v>
      </c>
      <c r="O260" s="107">
        <v>0.91803278688524592</v>
      </c>
      <c r="P260" s="101">
        <v>80</v>
      </c>
      <c r="Q260" s="101">
        <v>78</v>
      </c>
      <c r="R260" s="107">
        <v>0.97499999999999998</v>
      </c>
      <c r="S260" s="101">
        <v>127</v>
      </c>
      <c r="T260" s="101">
        <v>121</v>
      </c>
      <c r="U260" s="107">
        <v>0.952755905511811</v>
      </c>
      <c r="V260" s="105">
        <v>497</v>
      </c>
      <c r="W260" s="101">
        <v>384</v>
      </c>
      <c r="X260" s="107">
        <v>0.77263581488933597</v>
      </c>
      <c r="Y260" s="101">
        <v>701</v>
      </c>
      <c r="Z260" s="101">
        <v>596</v>
      </c>
      <c r="AA260" s="107">
        <v>0.85021398002853066</v>
      </c>
      <c r="AB260" s="105">
        <v>254</v>
      </c>
      <c r="AC260" s="101">
        <v>235</v>
      </c>
      <c r="AD260" s="107">
        <v>0.92519685039370081</v>
      </c>
      <c r="AE260" s="101">
        <v>52</v>
      </c>
      <c r="AF260" s="101">
        <v>52</v>
      </c>
      <c r="AG260" s="107">
        <v>1</v>
      </c>
      <c r="AH260" s="101">
        <v>212</v>
      </c>
      <c r="AI260" s="101">
        <v>139</v>
      </c>
      <c r="AJ260" s="107">
        <v>0.65566037735849059</v>
      </c>
      <c r="AK260" s="101">
        <v>206</v>
      </c>
      <c r="AL260" s="101">
        <v>71</v>
      </c>
      <c r="AM260" s="107">
        <v>0.3446601941747573</v>
      </c>
      <c r="AN260" s="101">
        <v>134</v>
      </c>
      <c r="AO260" s="101">
        <v>29</v>
      </c>
      <c r="AP260" s="107">
        <v>0.21641791044776118</v>
      </c>
      <c r="AQ260" s="101">
        <v>266</v>
      </c>
      <c r="AR260" s="101">
        <v>18</v>
      </c>
      <c r="AS260" s="114">
        <v>6.7669172932330823E-2</v>
      </c>
      <c r="AT260" s="115">
        <v>218</v>
      </c>
      <c r="AU260" s="99">
        <v>167</v>
      </c>
      <c r="AV260" s="110">
        <v>0.76605504587155959</v>
      </c>
      <c r="AW260" s="99">
        <v>1466</v>
      </c>
      <c r="AX260" s="99">
        <v>1235</v>
      </c>
      <c r="AY260" s="110">
        <v>0.84242837653478853</v>
      </c>
      <c r="AZ260" s="99">
        <v>518</v>
      </c>
      <c r="BA260" s="99">
        <v>426</v>
      </c>
      <c r="BB260" s="110">
        <v>0.82239382239382242</v>
      </c>
      <c r="BC260" s="99">
        <v>606</v>
      </c>
      <c r="BD260" s="99">
        <v>118</v>
      </c>
      <c r="BE260" s="111">
        <v>0.19471947194719472</v>
      </c>
      <c r="BF260" s="112">
        <v>6.8611339359079704E-2</v>
      </c>
      <c r="BG260" s="110">
        <v>0.50739523418241572</v>
      </c>
      <c r="BH260" s="110">
        <v>0.17502054231717337</v>
      </c>
      <c r="BI260" s="113">
        <v>0.24897288414133115</v>
      </c>
    </row>
    <row r="261" spans="1:61" x14ac:dyDescent="0.2">
      <c r="A261" s="164" t="s">
        <v>248</v>
      </c>
      <c r="B261" s="41">
        <v>85540</v>
      </c>
      <c r="C261" s="41" t="s">
        <v>24</v>
      </c>
      <c r="D261" s="42">
        <v>5</v>
      </c>
      <c r="E261" s="41" t="s">
        <v>545</v>
      </c>
      <c r="F261" s="165">
        <v>4</v>
      </c>
      <c r="G261" s="156">
        <v>189</v>
      </c>
      <c r="H261" s="101">
        <v>116</v>
      </c>
      <c r="I261" s="107">
        <v>0.61375661375661372</v>
      </c>
      <c r="J261" s="101">
        <v>119</v>
      </c>
      <c r="K261" s="101">
        <v>91</v>
      </c>
      <c r="L261" s="107">
        <v>0.76470588235294112</v>
      </c>
      <c r="M261" s="101">
        <v>43</v>
      </c>
      <c r="N261" s="101">
        <v>21</v>
      </c>
      <c r="O261" s="107">
        <v>0.48837209302325579</v>
      </c>
      <c r="P261" s="101">
        <v>180</v>
      </c>
      <c r="Q261" s="101">
        <v>161</v>
      </c>
      <c r="R261" s="107">
        <v>0.89444444444444449</v>
      </c>
      <c r="S261" s="101">
        <v>232</v>
      </c>
      <c r="T261" s="101">
        <v>182</v>
      </c>
      <c r="U261" s="107">
        <v>0.78448275862068961</v>
      </c>
      <c r="V261" s="105">
        <v>679</v>
      </c>
      <c r="W261" s="101">
        <v>610</v>
      </c>
      <c r="X261" s="107">
        <v>0.89837997054491903</v>
      </c>
      <c r="Y261" s="101">
        <v>816</v>
      </c>
      <c r="Z261" s="101">
        <v>682</v>
      </c>
      <c r="AA261" s="107">
        <v>0.83578431372549022</v>
      </c>
      <c r="AB261" s="105">
        <v>203</v>
      </c>
      <c r="AC261" s="101">
        <v>156</v>
      </c>
      <c r="AD261" s="107">
        <v>0.76847290640394084</v>
      </c>
      <c r="AE261" s="101">
        <v>136</v>
      </c>
      <c r="AF261" s="101">
        <v>127</v>
      </c>
      <c r="AG261" s="107">
        <v>0.93382352941176472</v>
      </c>
      <c r="AH261" s="101">
        <v>272</v>
      </c>
      <c r="AI261" s="101">
        <v>209</v>
      </c>
      <c r="AJ261" s="107">
        <v>0.76838235294117652</v>
      </c>
      <c r="AK261" s="101">
        <v>210</v>
      </c>
      <c r="AL261" s="101">
        <v>47</v>
      </c>
      <c r="AM261" s="107">
        <v>0.22380952380952382</v>
      </c>
      <c r="AN261" s="101">
        <v>164</v>
      </c>
      <c r="AO261" s="101">
        <v>45</v>
      </c>
      <c r="AP261" s="107">
        <v>0.27439024390243905</v>
      </c>
      <c r="AQ261" s="101">
        <v>210</v>
      </c>
      <c r="AR261" s="101">
        <v>10</v>
      </c>
      <c r="AS261" s="114">
        <v>4.7619047619047616E-2</v>
      </c>
      <c r="AT261" s="115">
        <v>308</v>
      </c>
      <c r="AU261" s="99">
        <v>207</v>
      </c>
      <c r="AV261" s="110">
        <v>0.67207792207792205</v>
      </c>
      <c r="AW261" s="99">
        <v>1950</v>
      </c>
      <c r="AX261" s="99">
        <v>1656</v>
      </c>
      <c r="AY261" s="110">
        <v>0.84923076923076923</v>
      </c>
      <c r="AZ261" s="99">
        <v>611</v>
      </c>
      <c r="BA261" s="99">
        <v>492</v>
      </c>
      <c r="BB261" s="110">
        <v>0.80523731587561376</v>
      </c>
      <c r="BC261" s="99">
        <v>584</v>
      </c>
      <c r="BD261" s="99">
        <v>102</v>
      </c>
      <c r="BE261" s="111">
        <v>0.17465753424657535</v>
      </c>
      <c r="BF261" s="112">
        <v>7.0432119768628787E-2</v>
      </c>
      <c r="BG261" s="110">
        <v>0.5634569581490303</v>
      </c>
      <c r="BH261" s="110">
        <v>0.16740387887036406</v>
      </c>
      <c r="BI261" s="113">
        <v>0.19870704321197685</v>
      </c>
    </row>
    <row r="262" spans="1:61" x14ac:dyDescent="0.2">
      <c r="A262" s="164" t="s">
        <v>249</v>
      </c>
      <c r="B262" s="41">
        <v>85780</v>
      </c>
      <c r="C262" s="41" t="s">
        <v>27</v>
      </c>
      <c r="D262" s="42">
        <v>15</v>
      </c>
      <c r="E262" s="41" t="s">
        <v>547</v>
      </c>
      <c r="F262" s="165" t="s">
        <v>1022</v>
      </c>
      <c r="G262" s="156">
        <v>712</v>
      </c>
      <c r="H262" s="101">
        <v>351</v>
      </c>
      <c r="I262" s="107">
        <v>0.49297752808988765</v>
      </c>
      <c r="J262" s="101">
        <v>199</v>
      </c>
      <c r="K262" s="101">
        <v>199</v>
      </c>
      <c r="L262" s="107">
        <v>1</v>
      </c>
      <c r="M262" s="101">
        <v>259</v>
      </c>
      <c r="N262" s="101">
        <v>224</v>
      </c>
      <c r="O262" s="107">
        <v>0.86486486486486491</v>
      </c>
      <c r="P262" s="101">
        <v>463</v>
      </c>
      <c r="Q262" s="101">
        <v>452</v>
      </c>
      <c r="R262" s="107">
        <v>0.97624190064794814</v>
      </c>
      <c r="S262" s="101">
        <v>653</v>
      </c>
      <c r="T262" s="101">
        <v>570</v>
      </c>
      <c r="U262" s="107">
        <v>0.87289433384379789</v>
      </c>
      <c r="V262" s="105">
        <v>1959</v>
      </c>
      <c r="W262" s="101">
        <v>1612</v>
      </c>
      <c r="X262" s="107">
        <v>0.82286881061766204</v>
      </c>
      <c r="Y262" s="101">
        <v>2412</v>
      </c>
      <c r="Z262" s="101">
        <v>2086</v>
      </c>
      <c r="AA262" s="107">
        <v>0.86484245439469321</v>
      </c>
      <c r="AB262" s="105">
        <v>1180</v>
      </c>
      <c r="AC262" s="101">
        <v>934</v>
      </c>
      <c r="AD262" s="107">
        <v>0.79152542372881352</v>
      </c>
      <c r="AE262" s="101">
        <v>501</v>
      </c>
      <c r="AF262" s="101">
        <v>405</v>
      </c>
      <c r="AG262" s="107">
        <v>0.80838323353293418</v>
      </c>
      <c r="AH262" s="101">
        <v>693</v>
      </c>
      <c r="AI262" s="101">
        <v>405</v>
      </c>
      <c r="AJ262" s="107">
        <v>0.58441558441558439</v>
      </c>
      <c r="AK262" s="101">
        <v>538</v>
      </c>
      <c r="AL262" s="101">
        <v>276</v>
      </c>
      <c r="AM262" s="107">
        <v>0.51301115241635686</v>
      </c>
      <c r="AN262" s="101">
        <v>219</v>
      </c>
      <c r="AO262" s="101">
        <v>38</v>
      </c>
      <c r="AP262" s="107">
        <v>0.17351598173515981</v>
      </c>
      <c r="AQ262" s="101">
        <v>552</v>
      </c>
      <c r="AR262" s="101">
        <v>93</v>
      </c>
      <c r="AS262" s="114">
        <v>0.16847826086956522</v>
      </c>
      <c r="AT262" s="115">
        <v>911</v>
      </c>
      <c r="AU262" s="99">
        <v>550</v>
      </c>
      <c r="AV262" s="110">
        <v>0.60373216245883643</v>
      </c>
      <c r="AW262" s="99">
        <v>5746</v>
      </c>
      <c r="AX262" s="99">
        <v>4944</v>
      </c>
      <c r="AY262" s="110">
        <v>0.86042464323007306</v>
      </c>
      <c r="AZ262" s="99">
        <v>2374</v>
      </c>
      <c r="BA262" s="99">
        <v>1744</v>
      </c>
      <c r="BB262" s="110">
        <v>0.73462510530749792</v>
      </c>
      <c r="BC262" s="99">
        <v>1309</v>
      </c>
      <c r="BD262" s="99">
        <v>407</v>
      </c>
      <c r="BE262" s="111">
        <v>0.31092436974789917</v>
      </c>
      <c r="BF262" s="112">
        <v>6.4350064350064351E-2</v>
      </c>
      <c r="BG262" s="110">
        <v>0.57844857844857844</v>
      </c>
      <c r="BH262" s="110">
        <v>0.20404820404820403</v>
      </c>
      <c r="BI262" s="113">
        <v>0.15315315315315314</v>
      </c>
    </row>
    <row r="263" spans="1:61" x14ac:dyDescent="0.2">
      <c r="A263" s="164" t="s">
        <v>250</v>
      </c>
      <c r="B263" s="41">
        <v>85940</v>
      </c>
      <c r="C263" s="41" t="s">
        <v>26</v>
      </c>
      <c r="D263" s="42">
        <v>11</v>
      </c>
      <c r="E263" s="41" t="s">
        <v>545</v>
      </c>
      <c r="F263" s="165">
        <v>4</v>
      </c>
      <c r="G263" s="156">
        <v>19</v>
      </c>
      <c r="H263" s="101">
        <v>8</v>
      </c>
      <c r="I263" s="107">
        <v>0.42105263157894735</v>
      </c>
      <c r="J263" s="101">
        <v>2</v>
      </c>
      <c r="K263" s="101">
        <v>2</v>
      </c>
      <c r="L263" s="107">
        <v>1</v>
      </c>
      <c r="M263" s="101">
        <v>27</v>
      </c>
      <c r="N263" s="101">
        <v>7</v>
      </c>
      <c r="O263" s="107">
        <v>0.25925925925925924</v>
      </c>
      <c r="P263" s="101">
        <v>4</v>
      </c>
      <c r="Q263" s="101">
        <v>2</v>
      </c>
      <c r="R263" s="107">
        <v>0.5</v>
      </c>
      <c r="S263" s="101">
        <v>19</v>
      </c>
      <c r="T263" s="101">
        <v>19</v>
      </c>
      <c r="U263" s="107">
        <v>1</v>
      </c>
      <c r="V263" s="105">
        <v>28</v>
      </c>
      <c r="W263" s="101">
        <v>28</v>
      </c>
      <c r="X263" s="107">
        <v>1</v>
      </c>
      <c r="Y263" s="101">
        <v>43</v>
      </c>
      <c r="Z263" s="101">
        <v>35</v>
      </c>
      <c r="AA263" s="107">
        <v>0.81395348837209303</v>
      </c>
      <c r="AB263" s="105">
        <v>13</v>
      </c>
      <c r="AC263" s="101">
        <v>13</v>
      </c>
      <c r="AD263" s="107">
        <v>1</v>
      </c>
      <c r="AE263" s="101">
        <v>4</v>
      </c>
      <c r="AF263" s="101">
        <v>3</v>
      </c>
      <c r="AG263" s="107">
        <v>0.75</v>
      </c>
      <c r="AH263" s="101">
        <v>1</v>
      </c>
      <c r="AI263" s="101">
        <v>0</v>
      </c>
      <c r="AJ263" s="107">
        <v>0</v>
      </c>
      <c r="AK263" s="101">
        <v>5</v>
      </c>
      <c r="AL263" s="101">
        <v>4</v>
      </c>
      <c r="AM263" s="107">
        <v>0.8</v>
      </c>
      <c r="AN263" s="101">
        <v>5</v>
      </c>
      <c r="AO263" s="101">
        <v>3</v>
      </c>
      <c r="AP263" s="107">
        <v>0.6</v>
      </c>
      <c r="AQ263" s="101">
        <v>3</v>
      </c>
      <c r="AR263" s="101">
        <v>0</v>
      </c>
      <c r="AS263" s="114">
        <v>0</v>
      </c>
      <c r="AT263" s="115">
        <v>21</v>
      </c>
      <c r="AU263" s="99">
        <v>10</v>
      </c>
      <c r="AV263" s="110">
        <v>0.47619047619047616</v>
      </c>
      <c r="AW263" s="99">
        <v>121</v>
      </c>
      <c r="AX263" s="99">
        <v>91</v>
      </c>
      <c r="AY263" s="110">
        <v>0.75206611570247939</v>
      </c>
      <c r="AZ263" s="99">
        <v>18</v>
      </c>
      <c r="BA263" s="99">
        <v>16</v>
      </c>
      <c r="BB263" s="110">
        <v>0.88888888888888884</v>
      </c>
      <c r="BC263" s="99">
        <v>13</v>
      </c>
      <c r="BD263" s="99">
        <v>7</v>
      </c>
      <c r="BE263" s="111">
        <v>0.53846153846153844</v>
      </c>
      <c r="BF263" s="112">
        <v>7.6923076923076927E-2</v>
      </c>
      <c r="BG263" s="110">
        <v>0.7</v>
      </c>
      <c r="BH263" s="110">
        <v>0.12307692307692308</v>
      </c>
      <c r="BI263" s="113">
        <v>0.1</v>
      </c>
    </row>
    <row r="264" spans="1:61" x14ac:dyDescent="0.2">
      <c r="A264" s="164" t="s">
        <v>251</v>
      </c>
      <c r="B264" s="41">
        <v>86420</v>
      </c>
      <c r="C264" s="41" t="s">
        <v>21</v>
      </c>
      <c r="D264" s="42">
        <v>3</v>
      </c>
      <c r="E264" s="41" t="s">
        <v>543</v>
      </c>
      <c r="F264" s="165">
        <v>2</v>
      </c>
      <c r="G264" s="156">
        <v>265</v>
      </c>
      <c r="H264" s="101">
        <v>171</v>
      </c>
      <c r="I264" s="107">
        <v>0.6452830188679245</v>
      </c>
      <c r="J264" s="101">
        <v>110</v>
      </c>
      <c r="K264" s="101">
        <v>109</v>
      </c>
      <c r="L264" s="107">
        <v>0.99090909090909096</v>
      </c>
      <c r="M264" s="101">
        <v>189</v>
      </c>
      <c r="N264" s="101">
        <v>183</v>
      </c>
      <c r="O264" s="107">
        <v>0.96825396825396826</v>
      </c>
      <c r="P264" s="101">
        <v>148</v>
      </c>
      <c r="Q264" s="101">
        <v>148</v>
      </c>
      <c r="R264" s="107">
        <v>1</v>
      </c>
      <c r="S264" s="101">
        <v>285</v>
      </c>
      <c r="T264" s="101">
        <v>211</v>
      </c>
      <c r="U264" s="107">
        <v>0.74035087719298243</v>
      </c>
      <c r="V264" s="105">
        <v>449</v>
      </c>
      <c r="W264" s="101">
        <v>378</v>
      </c>
      <c r="X264" s="107">
        <v>0.84187082405345215</v>
      </c>
      <c r="Y264" s="101">
        <v>802</v>
      </c>
      <c r="Z264" s="101">
        <v>768</v>
      </c>
      <c r="AA264" s="107">
        <v>0.95760598503740646</v>
      </c>
      <c r="AB264" s="105">
        <v>355</v>
      </c>
      <c r="AC264" s="101">
        <v>325</v>
      </c>
      <c r="AD264" s="107">
        <v>0.91549295774647887</v>
      </c>
      <c r="AE264" s="101">
        <v>464</v>
      </c>
      <c r="AF264" s="101">
        <v>369</v>
      </c>
      <c r="AG264" s="107">
        <v>0.79525862068965514</v>
      </c>
      <c r="AH264" s="101">
        <v>333</v>
      </c>
      <c r="AI264" s="101">
        <v>201</v>
      </c>
      <c r="AJ264" s="107">
        <v>0.60360360360360366</v>
      </c>
      <c r="AK264" s="101">
        <v>476</v>
      </c>
      <c r="AL264" s="101">
        <v>101</v>
      </c>
      <c r="AM264" s="107">
        <v>0.21218487394957983</v>
      </c>
      <c r="AN264" s="101">
        <v>473</v>
      </c>
      <c r="AO264" s="101">
        <v>11</v>
      </c>
      <c r="AP264" s="107">
        <v>2.3255813953488372E-2</v>
      </c>
      <c r="AQ264" s="101">
        <v>820</v>
      </c>
      <c r="AR264" s="101">
        <v>14</v>
      </c>
      <c r="AS264" s="114">
        <v>1.7073170731707318E-2</v>
      </c>
      <c r="AT264" s="115">
        <v>375</v>
      </c>
      <c r="AU264" s="99">
        <v>280</v>
      </c>
      <c r="AV264" s="110">
        <v>0.7466666666666667</v>
      </c>
      <c r="AW264" s="99">
        <v>1873</v>
      </c>
      <c r="AX264" s="99">
        <v>1688</v>
      </c>
      <c r="AY264" s="110">
        <v>0.90122797650827546</v>
      </c>
      <c r="AZ264" s="99">
        <v>1152</v>
      </c>
      <c r="BA264" s="99">
        <v>895</v>
      </c>
      <c r="BB264" s="110">
        <v>0.77690972222222221</v>
      </c>
      <c r="BC264" s="99">
        <v>1769</v>
      </c>
      <c r="BD264" s="99">
        <v>126</v>
      </c>
      <c r="BE264" s="111">
        <v>7.122668174109667E-2</v>
      </c>
      <c r="BF264" s="112">
        <v>6.0449050086355788E-2</v>
      </c>
      <c r="BG264" s="110">
        <v>0.36442141623488772</v>
      </c>
      <c r="BH264" s="110">
        <v>0.19322107081174439</v>
      </c>
      <c r="BI264" s="113">
        <v>0.38190846286701208</v>
      </c>
    </row>
    <row r="265" spans="1:61" ht="13.5" thickBot="1" x14ac:dyDescent="0.25">
      <c r="A265" s="168" t="s">
        <v>252</v>
      </c>
      <c r="B265" s="134">
        <v>87060</v>
      </c>
      <c r="C265" s="134" t="s">
        <v>22</v>
      </c>
      <c r="D265" s="135">
        <v>9</v>
      </c>
      <c r="E265" s="134" t="s">
        <v>542</v>
      </c>
      <c r="F265" s="169">
        <v>1</v>
      </c>
      <c r="G265" s="159">
        <v>60</v>
      </c>
      <c r="H265" s="136">
        <v>45</v>
      </c>
      <c r="I265" s="137">
        <v>0.75</v>
      </c>
      <c r="J265" s="136">
        <v>9</v>
      </c>
      <c r="K265" s="136">
        <v>9</v>
      </c>
      <c r="L265" s="137">
        <v>1</v>
      </c>
      <c r="M265" s="136">
        <v>89</v>
      </c>
      <c r="N265" s="136">
        <v>69</v>
      </c>
      <c r="O265" s="137">
        <v>0.7752808988764045</v>
      </c>
      <c r="P265" s="136">
        <v>98</v>
      </c>
      <c r="Q265" s="136">
        <v>85</v>
      </c>
      <c r="R265" s="137">
        <v>0.86734693877551017</v>
      </c>
      <c r="S265" s="136">
        <v>84</v>
      </c>
      <c r="T265" s="136">
        <v>69</v>
      </c>
      <c r="U265" s="137">
        <v>0.8214285714285714</v>
      </c>
      <c r="V265" s="138">
        <v>168</v>
      </c>
      <c r="W265" s="136">
        <v>135</v>
      </c>
      <c r="X265" s="137">
        <v>0.8035714285714286</v>
      </c>
      <c r="Y265" s="136">
        <v>223</v>
      </c>
      <c r="Z265" s="136">
        <v>206</v>
      </c>
      <c r="AA265" s="137">
        <v>0.92376681614349776</v>
      </c>
      <c r="AB265" s="138">
        <v>63</v>
      </c>
      <c r="AC265" s="136">
        <v>27</v>
      </c>
      <c r="AD265" s="137">
        <v>0.42857142857142855</v>
      </c>
      <c r="AE265" s="136">
        <v>43</v>
      </c>
      <c r="AF265" s="136">
        <v>21</v>
      </c>
      <c r="AG265" s="137">
        <v>0.48837209302325579</v>
      </c>
      <c r="AH265" s="136">
        <v>26</v>
      </c>
      <c r="AI265" s="136">
        <v>22</v>
      </c>
      <c r="AJ265" s="137">
        <v>0.84615384615384615</v>
      </c>
      <c r="AK265" s="136">
        <v>86</v>
      </c>
      <c r="AL265" s="136">
        <v>25</v>
      </c>
      <c r="AM265" s="137">
        <v>0.29069767441860467</v>
      </c>
      <c r="AN265" s="136">
        <v>53</v>
      </c>
      <c r="AO265" s="136">
        <v>8</v>
      </c>
      <c r="AP265" s="137">
        <v>0.15094339622641509</v>
      </c>
      <c r="AQ265" s="136">
        <v>100</v>
      </c>
      <c r="AR265" s="136">
        <v>8</v>
      </c>
      <c r="AS265" s="139">
        <v>0.08</v>
      </c>
      <c r="AT265" s="140">
        <v>69</v>
      </c>
      <c r="AU265" s="141">
        <v>54</v>
      </c>
      <c r="AV265" s="142">
        <v>0.78260869565217395</v>
      </c>
      <c r="AW265" s="141">
        <v>662</v>
      </c>
      <c r="AX265" s="141">
        <v>564</v>
      </c>
      <c r="AY265" s="142">
        <v>0.85196374622356497</v>
      </c>
      <c r="AZ265" s="141">
        <v>132</v>
      </c>
      <c r="BA265" s="141">
        <v>70</v>
      </c>
      <c r="BB265" s="142">
        <v>0.53030303030303028</v>
      </c>
      <c r="BC265" s="141">
        <v>239</v>
      </c>
      <c r="BD265" s="141">
        <v>41</v>
      </c>
      <c r="BE265" s="173">
        <v>0.17154811715481172</v>
      </c>
      <c r="BF265" s="144">
        <v>5.8252427184466021E-2</v>
      </c>
      <c r="BG265" s="142">
        <v>0.60841423948220064</v>
      </c>
      <c r="BH265" s="142">
        <v>7.5512405609492989E-2</v>
      </c>
      <c r="BI265" s="143">
        <v>0.25782092772384035</v>
      </c>
    </row>
    <row r="266" spans="1:61" ht="13.5" thickBot="1" x14ac:dyDescent="0.25">
      <c r="A266" s="145" t="s">
        <v>1350</v>
      </c>
      <c r="B266" s="146"/>
      <c r="C266" s="146"/>
      <c r="D266" s="146"/>
      <c r="E266" s="146"/>
      <c r="F266" s="170"/>
      <c r="G266" s="160">
        <v>76966</v>
      </c>
      <c r="H266" s="147">
        <v>38319</v>
      </c>
      <c r="I266" s="148">
        <v>0.49786918899254218</v>
      </c>
      <c r="J266" s="147">
        <v>39104</v>
      </c>
      <c r="K266" s="147">
        <v>28343</v>
      </c>
      <c r="L266" s="148">
        <v>0.72481076104746323</v>
      </c>
      <c r="M266" s="147">
        <v>45240</v>
      </c>
      <c r="N266" s="147">
        <v>38206</v>
      </c>
      <c r="O266" s="148">
        <v>0.8445181255526083</v>
      </c>
      <c r="P266" s="147">
        <v>73312</v>
      </c>
      <c r="Q266" s="147">
        <v>64132</v>
      </c>
      <c r="R266" s="148">
        <v>0.87478175469227415</v>
      </c>
      <c r="S266" s="147">
        <v>71958</v>
      </c>
      <c r="T266" s="147">
        <v>62089</v>
      </c>
      <c r="U266" s="148">
        <v>0.86285055171072012</v>
      </c>
      <c r="V266" s="147">
        <v>179209</v>
      </c>
      <c r="W266" s="147">
        <v>154494</v>
      </c>
      <c r="X266" s="148">
        <v>0.8620883995781462</v>
      </c>
      <c r="Y266" s="147">
        <v>223407</v>
      </c>
      <c r="Z266" s="147">
        <v>194315</v>
      </c>
      <c r="AA266" s="148">
        <v>0.86978026650910667</v>
      </c>
      <c r="AB266" s="147">
        <v>96640</v>
      </c>
      <c r="AC266" s="147">
        <v>77980</v>
      </c>
      <c r="AD266" s="148">
        <v>0.80691225165562919</v>
      </c>
      <c r="AE266" s="147">
        <v>35780</v>
      </c>
      <c r="AF266" s="147">
        <v>25719</v>
      </c>
      <c r="AG266" s="148">
        <v>0.71880939072107319</v>
      </c>
      <c r="AH266" s="147">
        <v>46529</v>
      </c>
      <c r="AI266" s="147">
        <v>27171</v>
      </c>
      <c r="AJ266" s="148">
        <v>0.58395839154075957</v>
      </c>
      <c r="AK266" s="147">
        <v>58115</v>
      </c>
      <c r="AL266" s="147">
        <v>21069</v>
      </c>
      <c r="AM266" s="148">
        <v>0.3625397917921363</v>
      </c>
      <c r="AN266" s="147">
        <v>40645</v>
      </c>
      <c r="AO266" s="147">
        <v>8271</v>
      </c>
      <c r="AP266" s="148">
        <v>0.20349366465739943</v>
      </c>
      <c r="AQ266" s="147">
        <v>81743</v>
      </c>
      <c r="AR266" s="147">
        <v>5222</v>
      </c>
      <c r="AS266" s="149">
        <v>6.3883145957452009E-2</v>
      </c>
      <c r="AT266" s="150">
        <v>116070</v>
      </c>
      <c r="AU266" s="151">
        <v>66662</v>
      </c>
      <c r="AV266" s="152">
        <v>0.57432583785646596</v>
      </c>
      <c r="AW266" s="151">
        <v>593126</v>
      </c>
      <c r="AX266" s="151">
        <v>513236</v>
      </c>
      <c r="AY266" s="152">
        <v>0.86530686565755</v>
      </c>
      <c r="AZ266" s="151">
        <v>178949</v>
      </c>
      <c r="BA266" s="151">
        <v>130870</v>
      </c>
      <c r="BB266" s="152">
        <v>0.73132568497169581</v>
      </c>
      <c r="BC266" s="151">
        <v>180503</v>
      </c>
      <c r="BD266" s="151">
        <v>34562</v>
      </c>
      <c r="BE266" s="174">
        <v>0.19147604194944129</v>
      </c>
      <c r="BF266" s="154">
        <v>7.4794310596889166E-2</v>
      </c>
      <c r="BG266" s="152">
        <v>0.57584730121366001</v>
      </c>
      <c r="BH266" s="152">
        <v>0.14683524988471519</v>
      </c>
      <c r="BI266" s="153">
        <v>0.20252313830473559</v>
      </c>
    </row>
  </sheetData>
  <sortState ref="N8:N267">
    <sortCondition ref="N26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5"/>
  <sheetViews>
    <sheetView zoomScaleNormal="100" zoomScalePageLayoutView="150" workbookViewId="0"/>
  </sheetViews>
  <sheetFormatPr defaultColWidth="6.88671875" defaultRowHeight="15" x14ac:dyDescent="0.25"/>
  <cols>
    <col min="1" max="1" width="18.77734375" style="204" customWidth="1"/>
    <col min="2" max="2" width="14.6640625" style="220" bestFit="1" customWidth="1"/>
    <col min="3" max="3" width="7" style="204" bestFit="1" customWidth="1"/>
    <col min="4" max="4" width="9.88671875" style="191" bestFit="1" customWidth="1"/>
    <col min="5" max="5" width="12.109375" style="185" bestFit="1" customWidth="1"/>
    <col min="6" max="6" width="9.5546875" style="186" bestFit="1" customWidth="1"/>
    <col min="7" max="7" width="9.6640625" style="187" bestFit="1" customWidth="1"/>
    <col min="8" max="10" width="12.21875" style="185" customWidth="1"/>
    <col min="11" max="25" width="12.21875" style="204" customWidth="1"/>
    <col min="26" max="28" width="8.33203125" style="204" customWidth="1"/>
    <col min="29" max="16384" width="6.88671875" style="204"/>
  </cols>
  <sheetData>
    <row r="1" spans="1:25" s="189" customFormat="1" x14ac:dyDescent="0.25">
      <c r="A1" s="98" t="s">
        <v>1430</v>
      </c>
      <c r="B1" s="185"/>
      <c r="C1" s="186"/>
      <c r="D1" s="98"/>
      <c r="E1" s="185"/>
      <c r="F1" s="186"/>
      <c r="G1" s="187"/>
      <c r="H1" s="185"/>
      <c r="I1" s="185"/>
      <c r="J1" s="185"/>
      <c r="K1" s="187"/>
      <c r="L1" s="185"/>
      <c r="M1" s="185"/>
      <c r="N1" s="185"/>
      <c r="O1" s="185"/>
      <c r="P1" s="40"/>
      <c r="Q1" s="188"/>
      <c r="X1" s="273"/>
      <c r="Y1" s="273"/>
    </row>
    <row r="2" spans="1:25" s="189" customFormat="1" x14ac:dyDescent="0.25">
      <c r="A2" s="98" t="s">
        <v>1431</v>
      </c>
      <c r="B2" s="185"/>
      <c r="C2" s="186"/>
      <c r="D2" s="98"/>
      <c r="E2" s="185"/>
      <c r="F2" s="186"/>
      <c r="G2" s="187"/>
      <c r="H2" s="185"/>
      <c r="I2" s="185"/>
      <c r="J2" s="185"/>
      <c r="K2" s="187"/>
      <c r="L2" s="185"/>
      <c r="M2" s="185"/>
      <c r="N2" s="185"/>
      <c r="O2" s="185"/>
      <c r="P2" s="40"/>
      <c r="Q2" s="188"/>
      <c r="X2" s="273"/>
      <c r="Y2" s="273"/>
    </row>
    <row r="3" spans="1:25" s="189" customFormat="1" x14ac:dyDescent="0.25">
      <c r="A3" s="98" t="s">
        <v>1432</v>
      </c>
      <c r="B3" s="185"/>
      <c r="C3" s="186"/>
      <c r="D3" s="98"/>
      <c r="E3" s="185"/>
      <c r="F3" s="186"/>
      <c r="G3" s="187"/>
      <c r="H3" s="185"/>
      <c r="I3" s="185"/>
      <c r="J3" s="185"/>
      <c r="K3" s="187"/>
      <c r="L3" s="185"/>
      <c r="M3" s="185"/>
      <c r="N3" s="185"/>
      <c r="O3" s="185"/>
      <c r="P3" s="40"/>
      <c r="Q3" s="188"/>
      <c r="X3" s="273"/>
      <c r="Y3" s="273"/>
    </row>
    <row r="4" spans="1:25" s="189" customFormat="1" ht="15.75" thickBot="1" x14ac:dyDescent="0.3">
      <c r="A4" s="190"/>
      <c r="B4" s="185"/>
      <c r="C4" s="186"/>
      <c r="D4" s="191"/>
      <c r="E4" s="192"/>
      <c r="F4" s="193"/>
      <c r="G4" s="191"/>
      <c r="H4" s="191"/>
      <c r="I4" s="191"/>
      <c r="J4" s="191"/>
      <c r="K4" s="187"/>
      <c r="L4" s="185"/>
      <c r="M4" s="185"/>
      <c r="N4" s="185"/>
      <c r="O4" s="185"/>
      <c r="X4" s="273"/>
      <c r="Y4" s="273"/>
    </row>
    <row r="5" spans="1:25" s="221" customFormat="1" ht="78" thickBot="1" x14ac:dyDescent="0.3">
      <c r="A5" s="194" t="s">
        <v>271</v>
      </c>
      <c r="B5" s="195" t="s">
        <v>1096</v>
      </c>
      <c r="C5" s="196" t="s">
        <v>1097</v>
      </c>
      <c r="D5" s="197" t="s">
        <v>551</v>
      </c>
      <c r="E5" s="197" t="s">
        <v>552</v>
      </c>
      <c r="F5" s="197" t="s">
        <v>553</v>
      </c>
      <c r="G5" s="198" t="s">
        <v>554</v>
      </c>
      <c r="H5" s="222" t="s">
        <v>1410</v>
      </c>
      <c r="I5" s="223" t="s">
        <v>1411</v>
      </c>
      <c r="J5" s="224" t="s">
        <v>1412</v>
      </c>
      <c r="K5" s="222" t="s">
        <v>1413</v>
      </c>
      <c r="L5" s="223" t="s">
        <v>1414</v>
      </c>
      <c r="M5" s="224" t="s">
        <v>1415</v>
      </c>
      <c r="N5" s="222" t="s">
        <v>1416</v>
      </c>
      <c r="O5" s="223" t="s">
        <v>1417</v>
      </c>
      <c r="P5" s="224" t="s">
        <v>1418</v>
      </c>
      <c r="Q5" s="222" t="s">
        <v>1419</v>
      </c>
      <c r="R5" s="223" t="s">
        <v>1420</v>
      </c>
      <c r="S5" s="224" t="s">
        <v>1421</v>
      </c>
      <c r="T5" s="222" t="s">
        <v>1422</v>
      </c>
      <c r="U5" s="223" t="s">
        <v>1423</v>
      </c>
      <c r="V5" s="224" t="s">
        <v>1424</v>
      </c>
      <c r="W5" s="222" t="s">
        <v>1425</v>
      </c>
      <c r="X5" s="223" t="s">
        <v>1428</v>
      </c>
      <c r="Y5" s="224" t="s">
        <v>1429</v>
      </c>
    </row>
    <row r="6" spans="1:25" x14ac:dyDescent="0.25">
      <c r="A6" s="199" t="s">
        <v>1098</v>
      </c>
      <c r="B6" s="200" t="s">
        <v>273</v>
      </c>
      <c r="C6" s="201" t="str">
        <f t="shared" ref="C6:C69" si="0">CONCATENATE(33,B6)</f>
        <v>3300260</v>
      </c>
      <c r="D6" s="202" t="s">
        <v>20</v>
      </c>
      <c r="E6" s="202">
        <v>19</v>
      </c>
      <c r="F6" s="202" t="s">
        <v>544</v>
      </c>
      <c r="G6" s="203">
        <v>3</v>
      </c>
      <c r="H6" s="274">
        <v>36</v>
      </c>
      <c r="I6" s="275">
        <v>1</v>
      </c>
      <c r="J6" s="276">
        <v>0.19444444444444445</v>
      </c>
      <c r="K6" s="274">
        <v>113</v>
      </c>
      <c r="L6" s="275">
        <v>1</v>
      </c>
      <c r="M6" s="276">
        <v>4.4247787610619468E-2</v>
      </c>
      <c r="N6" s="274">
        <v>87</v>
      </c>
      <c r="O6" s="275">
        <v>1</v>
      </c>
      <c r="P6" s="276">
        <v>0.13793103448275862</v>
      </c>
      <c r="Q6" s="274">
        <v>243</v>
      </c>
      <c r="R6" s="275">
        <v>0.95884773662551437</v>
      </c>
      <c r="S6" s="276">
        <v>0.25925925925925924</v>
      </c>
      <c r="T6" s="274">
        <v>110</v>
      </c>
      <c r="U6" s="275">
        <v>0.75454545454545452</v>
      </c>
      <c r="V6" s="276">
        <v>0.2</v>
      </c>
      <c r="W6" s="274">
        <v>589</v>
      </c>
      <c r="X6" s="275">
        <v>0.93718166383701185</v>
      </c>
      <c r="Y6" s="276">
        <v>0.18505942275042445</v>
      </c>
    </row>
    <row r="7" spans="1:25" x14ac:dyDescent="0.25">
      <c r="A7" s="205" t="s">
        <v>1099</v>
      </c>
      <c r="B7" s="206" t="s">
        <v>274</v>
      </c>
      <c r="C7" s="207" t="str">
        <f t="shared" si="0"/>
        <v>3300420</v>
      </c>
      <c r="D7" s="208" t="s">
        <v>21</v>
      </c>
      <c r="E7" s="208">
        <v>3</v>
      </c>
      <c r="F7" s="208" t="s">
        <v>542</v>
      </c>
      <c r="G7" s="209">
        <v>1</v>
      </c>
      <c r="H7" s="277">
        <v>141</v>
      </c>
      <c r="I7" s="278">
        <v>0.6028368794326241</v>
      </c>
      <c r="J7" s="279">
        <v>0</v>
      </c>
      <c r="K7" s="277">
        <v>51</v>
      </c>
      <c r="L7" s="278">
        <v>0.78431372549019607</v>
      </c>
      <c r="M7" s="279">
        <v>0.29411764705882354</v>
      </c>
      <c r="N7" s="277">
        <v>176</v>
      </c>
      <c r="O7" s="278">
        <v>0.86931818181818177</v>
      </c>
      <c r="P7" s="279">
        <v>0.11363636363636363</v>
      </c>
      <c r="Q7" s="277">
        <v>302</v>
      </c>
      <c r="R7" s="278">
        <v>0.82119205298013243</v>
      </c>
      <c r="S7" s="279">
        <v>0.20860927152317882</v>
      </c>
      <c r="T7" s="277">
        <v>129</v>
      </c>
      <c r="U7" s="278">
        <v>0.77519379844961245</v>
      </c>
      <c r="V7" s="279">
        <v>0.26356589147286824</v>
      </c>
      <c r="W7" s="277">
        <v>799</v>
      </c>
      <c r="X7" s="278">
        <v>0.7834793491864831</v>
      </c>
      <c r="Y7" s="279">
        <v>0.16520650813516896</v>
      </c>
    </row>
    <row r="8" spans="1:25" x14ac:dyDescent="0.25">
      <c r="A8" s="205" t="s">
        <v>1100</v>
      </c>
      <c r="B8" s="206" t="s">
        <v>275</v>
      </c>
      <c r="C8" s="207" t="str">
        <f t="shared" si="0"/>
        <v>3300580</v>
      </c>
      <c r="D8" s="208" t="s">
        <v>22</v>
      </c>
      <c r="E8" s="208">
        <v>9</v>
      </c>
      <c r="F8" s="208" t="s">
        <v>543</v>
      </c>
      <c r="G8" s="209">
        <v>2</v>
      </c>
      <c r="H8" s="277">
        <v>153</v>
      </c>
      <c r="I8" s="278">
        <v>0.84967320261437906</v>
      </c>
      <c r="J8" s="279">
        <v>0.10457516339869281</v>
      </c>
      <c r="K8" s="277">
        <v>205</v>
      </c>
      <c r="L8" s="278">
        <v>0.89756097560975612</v>
      </c>
      <c r="M8" s="279">
        <v>0.1951219512195122</v>
      </c>
      <c r="N8" s="277">
        <v>306</v>
      </c>
      <c r="O8" s="278">
        <v>0.84313725490196079</v>
      </c>
      <c r="P8" s="279">
        <v>0.16013071895424835</v>
      </c>
      <c r="Q8" s="277">
        <v>490</v>
      </c>
      <c r="R8" s="278">
        <v>0.87959183673469388</v>
      </c>
      <c r="S8" s="279">
        <v>0.17142857142857143</v>
      </c>
      <c r="T8" s="277">
        <v>196</v>
      </c>
      <c r="U8" s="278">
        <v>0.8928571428571429</v>
      </c>
      <c r="V8" s="279">
        <v>0.22448979591836735</v>
      </c>
      <c r="W8" s="277">
        <v>1350</v>
      </c>
      <c r="X8" s="278">
        <v>0.87259259259259259</v>
      </c>
      <c r="Y8" s="279">
        <v>0.1725925925925926</v>
      </c>
    </row>
    <row r="9" spans="1:25" x14ac:dyDescent="0.25">
      <c r="A9" s="205" t="s">
        <v>1101</v>
      </c>
      <c r="B9" s="206" t="s">
        <v>276</v>
      </c>
      <c r="C9" s="207" t="str">
        <f t="shared" si="0"/>
        <v>3300660</v>
      </c>
      <c r="D9" s="208" t="s">
        <v>23</v>
      </c>
      <c r="E9" s="208">
        <v>13</v>
      </c>
      <c r="F9" s="208" t="s">
        <v>546</v>
      </c>
      <c r="G9" s="209">
        <v>5</v>
      </c>
      <c r="H9" s="277">
        <v>423</v>
      </c>
      <c r="I9" s="278">
        <v>0.78959810874704495</v>
      </c>
      <c r="J9" s="279">
        <v>8.7470449172576833E-2</v>
      </c>
      <c r="K9" s="277">
        <v>553</v>
      </c>
      <c r="L9" s="278">
        <v>0.85171790235081379</v>
      </c>
      <c r="M9" s="279">
        <v>0.24231464737793851</v>
      </c>
      <c r="N9" s="277">
        <v>701</v>
      </c>
      <c r="O9" s="278">
        <v>0.93295292439372324</v>
      </c>
      <c r="P9" s="279">
        <v>0.10128388017118402</v>
      </c>
      <c r="Q9" s="277">
        <v>1291</v>
      </c>
      <c r="R9" s="278">
        <v>0.9186676994577847</v>
      </c>
      <c r="S9" s="279">
        <v>0.12858249419054996</v>
      </c>
      <c r="T9" s="277">
        <v>465</v>
      </c>
      <c r="U9" s="278">
        <v>0.6967741935483871</v>
      </c>
      <c r="V9" s="279">
        <v>2.5806451612903226E-2</v>
      </c>
      <c r="W9" s="277">
        <v>3433</v>
      </c>
      <c r="X9" s="278">
        <v>0.86484124672298279</v>
      </c>
      <c r="Y9" s="279">
        <v>0.12234197494902417</v>
      </c>
    </row>
    <row r="10" spans="1:25" x14ac:dyDescent="0.25">
      <c r="A10" s="205" t="s">
        <v>1102</v>
      </c>
      <c r="B10" s="206" t="s">
        <v>277</v>
      </c>
      <c r="C10" s="207" t="str">
        <f t="shared" si="0"/>
        <v>3300820</v>
      </c>
      <c r="D10" s="208" t="s">
        <v>24</v>
      </c>
      <c r="E10" s="208">
        <v>5</v>
      </c>
      <c r="F10" s="208" t="s">
        <v>545</v>
      </c>
      <c r="G10" s="209">
        <v>4</v>
      </c>
      <c r="H10" s="277">
        <v>101</v>
      </c>
      <c r="I10" s="278">
        <v>0.7722772277227723</v>
      </c>
      <c r="J10" s="279">
        <v>0.14851485148514851</v>
      </c>
      <c r="K10" s="277">
        <v>215</v>
      </c>
      <c r="L10" s="278">
        <v>0.94883720930232562</v>
      </c>
      <c r="M10" s="279">
        <v>0.31627906976744186</v>
      </c>
      <c r="N10" s="277">
        <v>284</v>
      </c>
      <c r="O10" s="278">
        <v>0.95422535211267601</v>
      </c>
      <c r="P10" s="279">
        <v>0.2640845070422535</v>
      </c>
      <c r="Q10" s="277">
        <v>549</v>
      </c>
      <c r="R10" s="278">
        <v>0.97085610200364303</v>
      </c>
      <c r="S10" s="279">
        <v>0.39344262295081966</v>
      </c>
      <c r="T10" s="277">
        <v>249</v>
      </c>
      <c r="U10" s="278">
        <v>0.92771084337349397</v>
      </c>
      <c r="V10" s="279">
        <v>0.26506024096385544</v>
      </c>
      <c r="W10" s="277">
        <v>1398</v>
      </c>
      <c r="X10" s="278">
        <v>0.94206008583690992</v>
      </c>
      <c r="Y10" s="279">
        <v>0.31473533619456368</v>
      </c>
    </row>
    <row r="11" spans="1:25" x14ac:dyDescent="0.25">
      <c r="A11" s="205" t="s">
        <v>1103</v>
      </c>
      <c r="B11" s="206" t="s">
        <v>278</v>
      </c>
      <c r="C11" s="207" t="str">
        <f t="shared" si="0"/>
        <v>3301060</v>
      </c>
      <c r="D11" s="208" t="s">
        <v>25</v>
      </c>
      <c r="E11" s="208">
        <v>1</v>
      </c>
      <c r="F11" s="208" t="s">
        <v>543</v>
      </c>
      <c r="G11" s="209">
        <v>2</v>
      </c>
      <c r="H11" s="277">
        <v>333</v>
      </c>
      <c r="I11" s="278">
        <v>0.81081081081081086</v>
      </c>
      <c r="J11" s="279">
        <v>3.003003003003003E-3</v>
      </c>
      <c r="K11" s="277">
        <v>552</v>
      </c>
      <c r="L11" s="278">
        <v>1</v>
      </c>
      <c r="M11" s="279">
        <v>0.40036231884057971</v>
      </c>
      <c r="N11" s="277">
        <v>668</v>
      </c>
      <c r="O11" s="278">
        <v>0.95209580838323349</v>
      </c>
      <c r="P11" s="279">
        <v>0.33383233532934131</v>
      </c>
      <c r="Q11" s="277">
        <v>1641</v>
      </c>
      <c r="R11" s="278">
        <v>0.90737355271176112</v>
      </c>
      <c r="S11" s="279">
        <v>0.25533211456429006</v>
      </c>
      <c r="T11" s="277">
        <v>940</v>
      </c>
      <c r="U11" s="278">
        <v>0.81063829787234043</v>
      </c>
      <c r="V11" s="279">
        <v>0.2723404255319149</v>
      </c>
      <c r="W11" s="277">
        <v>4134</v>
      </c>
      <c r="X11" s="278">
        <v>0.89719400096758584</v>
      </c>
      <c r="Y11" s="279">
        <v>0.27092404450895019</v>
      </c>
    </row>
    <row r="12" spans="1:25" x14ac:dyDescent="0.25">
      <c r="A12" s="205" t="s">
        <v>1104</v>
      </c>
      <c r="B12" s="206" t="s">
        <v>279</v>
      </c>
      <c r="C12" s="207" t="str">
        <f t="shared" si="0"/>
        <v>3301300</v>
      </c>
      <c r="D12" s="208" t="s">
        <v>26</v>
      </c>
      <c r="E12" s="208">
        <v>11</v>
      </c>
      <c r="F12" s="208" t="s">
        <v>548</v>
      </c>
      <c r="G12" s="209">
        <v>7</v>
      </c>
      <c r="H12" s="277">
        <v>612</v>
      </c>
      <c r="I12" s="278">
        <v>0.79411764705882348</v>
      </c>
      <c r="J12" s="279">
        <v>0.12418300653594772</v>
      </c>
      <c r="K12" s="277">
        <v>902</v>
      </c>
      <c r="L12" s="278">
        <v>0.90687361419068735</v>
      </c>
      <c r="M12" s="279">
        <v>0.54434589800443456</v>
      </c>
      <c r="N12" s="277">
        <v>1360</v>
      </c>
      <c r="O12" s="278">
        <v>0.95073529411764701</v>
      </c>
      <c r="P12" s="279">
        <v>0.6875</v>
      </c>
      <c r="Q12" s="277">
        <v>3931</v>
      </c>
      <c r="R12" s="278">
        <v>0.98346476723480025</v>
      </c>
      <c r="S12" s="279">
        <v>0.66344441617908934</v>
      </c>
      <c r="T12" s="277">
        <v>1334</v>
      </c>
      <c r="U12" s="278">
        <v>0.89205397301349321</v>
      </c>
      <c r="V12" s="279">
        <v>0.4107946026986507</v>
      </c>
      <c r="W12" s="277">
        <v>8139</v>
      </c>
      <c r="X12" s="278">
        <v>0.94028750460744559</v>
      </c>
      <c r="Y12" s="279">
        <v>0.5723061801204079</v>
      </c>
    </row>
    <row r="13" spans="1:25" x14ac:dyDescent="0.25">
      <c r="A13" s="205" t="s">
        <v>1105</v>
      </c>
      <c r="B13" s="206" t="s">
        <v>280</v>
      </c>
      <c r="C13" s="207" t="str">
        <f t="shared" si="0"/>
        <v>3301460</v>
      </c>
      <c r="D13" s="208" t="s">
        <v>23</v>
      </c>
      <c r="E13" s="208">
        <v>13</v>
      </c>
      <c r="F13" s="208" t="s">
        <v>543</v>
      </c>
      <c r="G13" s="209">
        <v>2</v>
      </c>
      <c r="H13" s="277">
        <v>160</v>
      </c>
      <c r="I13" s="278">
        <v>0.74375000000000002</v>
      </c>
      <c r="J13" s="279">
        <v>0.13750000000000001</v>
      </c>
      <c r="K13" s="277">
        <v>269</v>
      </c>
      <c r="L13" s="278">
        <v>0.90706319702602234</v>
      </c>
      <c r="M13" s="279">
        <v>0.3903345724907063</v>
      </c>
      <c r="N13" s="277">
        <v>220</v>
      </c>
      <c r="O13" s="278">
        <v>0.92272727272727273</v>
      </c>
      <c r="P13" s="279">
        <v>0.27727272727272728</v>
      </c>
      <c r="Q13" s="277">
        <v>854</v>
      </c>
      <c r="R13" s="278">
        <v>0.88524590163934425</v>
      </c>
      <c r="S13" s="279">
        <v>0.26463700234192039</v>
      </c>
      <c r="T13" s="277">
        <v>452</v>
      </c>
      <c r="U13" s="278">
        <v>0.92256637168141598</v>
      </c>
      <c r="V13" s="279">
        <v>0.17920353982300885</v>
      </c>
      <c r="W13" s="277">
        <v>1955</v>
      </c>
      <c r="X13" s="278">
        <v>0.88951406649616371</v>
      </c>
      <c r="Y13" s="279">
        <v>0.25319693094629159</v>
      </c>
    </row>
    <row r="14" spans="1:25" x14ac:dyDescent="0.25">
      <c r="A14" s="205" t="s">
        <v>1106</v>
      </c>
      <c r="B14" s="206" t="s">
        <v>281</v>
      </c>
      <c r="C14" s="207" t="str">
        <f t="shared" si="0"/>
        <v>3301700</v>
      </c>
      <c r="D14" s="208" t="s">
        <v>26</v>
      </c>
      <c r="E14" s="208">
        <v>11</v>
      </c>
      <c r="F14" s="208" t="s">
        <v>545</v>
      </c>
      <c r="G14" s="209">
        <v>4</v>
      </c>
      <c r="H14" s="277">
        <v>180</v>
      </c>
      <c r="I14" s="278">
        <v>0.77777777777777779</v>
      </c>
      <c r="J14" s="279">
        <v>0</v>
      </c>
      <c r="K14" s="277">
        <v>243</v>
      </c>
      <c r="L14" s="278">
        <v>0.95061728395061729</v>
      </c>
      <c r="M14" s="279">
        <v>0.12345679012345678</v>
      </c>
      <c r="N14" s="277">
        <v>340</v>
      </c>
      <c r="O14" s="278">
        <v>0.82058823529411762</v>
      </c>
      <c r="P14" s="279">
        <v>0.11470588235294117</v>
      </c>
      <c r="Q14" s="277">
        <v>912</v>
      </c>
      <c r="R14" s="278">
        <v>0.95614035087719296</v>
      </c>
      <c r="S14" s="279">
        <v>0.29714912280701755</v>
      </c>
      <c r="T14" s="277">
        <v>409</v>
      </c>
      <c r="U14" s="278">
        <v>0.76039119804400979</v>
      </c>
      <c r="V14" s="279">
        <v>0.16381418092909536</v>
      </c>
      <c r="W14" s="277">
        <v>2084</v>
      </c>
      <c r="X14" s="278">
        <v>0.87955854126679467</v>
      </c>
      <c r="Y14" s="279">
        <v>0.1952975047984645</v>
      </c>
    </row>
    <row r="15" spans="1:25" x14ac:dyDescent="0.25">
      <c r="A15" s="205" t="s">
        <v>1107</v>
      </c>
      <c r="B15" s="206" t="s">
        <v>282</v>
      </c>
      <c r="C15" s="207" t="str">
        <f t="shared" si="0"/>
        <v>3302020</v>
      </c>
      <c r="D15" s="208" t="s">
        <v>22</v>
      </c>
      <c r="E15" s="208">
        <v>9</v>
      </c>
      <c r="F15" s="208" t="s">
        <v>543</v>
      </c>
      <c r="G15" s="209">
        <v>2</v>
      </c>
      <c r="H15" s="277">
        <v>180</v>
      </c>
      <c r="I15" s="278">
        <v>1</v>
      </c>
      <c r="J15" s="279">
        <v>0</v>
      </c>
      <c r="K15" s="277">
        <v>227</v>
      </c>
      <c r="L15" s="278">
        <v>0.86784140969162993</v>
      </c>
      <c r="M15" s="279">
        <v>0.21145374449339208</v>
      </c>
      <c r="N15" s="277">
        <v>126</v>
      </c>
      <c r="O15" s="278">
        <v>0.84126984126984128</v>
      </c>
      <c r="P15" s="279">
        <v>0.21428571428571427</v>
      </c>
      <c r="Q15" s="277">
        <v>364</v>
      </c>
      <c r="R15" s="278">
        <v>0.97527472527472525</v>
      </c>
      <c r="S15" s="279">
        <v>0.14285714285714285</v>
      </c>
      <c r="T15" s="277">
        <v>315</v>
      </c>
      <c r="U15" s="278">
        <v>0.82222222222222219</v>
      </c>
      <c r="V15" s="279">
        <v>0.28888888888888886</v>
      </c>
      <c r="W15" s="277">
        <v>1212</v>
      </c>
      <c r="X15" s="278">
        <v>0.90511551155115511</v>
      </c>
      <c r="Y15" s="279">
        <v>0.17986798679867988</v>
      </c>
    </row>
    <row r="16" spans="1:25" x14ac:dyDescent="0.25">
      <c r="A16" s="205" t="s">
        <v>1108</v>
      </c>
      <c r="B16" s="206" t="s">
        <v>283</v>
      </c>
      <c r="C16" s="207" t="str">
        <f t="shared" si="0"/>
        <v>3302340</v>
      </c>
      <c r="D16" s="208" t="s">
        <v>27</v>
      </c>
      <c r="E16" s="208">
        <v>15</v>
      </c>
      <c r="F16" s="208" t="s">
        <v>549</v>
      </c>
      <c r="G16" s="209">
        <v>8</v>
      </c>
      <c r="H16" s="277">
        <v>0</v>
      </c>
      <c r="I16" s="278" t="s">
        <v>1426</v>
      </c>
      <c r="J16" s="279" t="s">
        <v>1426</v>
      </c>
      <c r="K16" s="277">
        <v>0</v>
      </c>
      <c r="L16" s="278" t="s">
        <v>1426</v>
      </c>
      <c r="M16" s="279" t="s">
        <v>1426</v>
      </c>
      <c r="N16" s="277">
        <v>0</v>
      </c>
      <c r="O16" s="278" t="s">
        <v>1426</v>
      </c>
      <c r="P16" s="279" t="s">
        <v>1426</v>
      </c>
      <c r="Q16" s="277">
        <v>0</v>
      </c>
      <c r="R16" s="278" t="s">
        <v>1426</v>
      </c>
      <c r="S16" s="279" t="s">
        <v>1426</v>
      </c>
      <c r="T16" s="277">
        <v>0</v>
      </c>
      <c r="U16" s="278" t="s">
        <v>1426</v>
      </c>
      <c r="V16" s="279" t="s">
        <v>1426</v>
      </c>
      <c r="W16" s="277">
        <v>0</v>
      </c>
      <c r="X16" s="278" t="s">
        <v>1426</v>
      </c>
      <c r="Y16" s="279" t="s">
        <v>1426</v>
      </c>
    </row>
    <row r="17" spans="1:25" x14ac:dyDescent="0.25">
      <c r="A17" s="205" t="s">
        <v>1427</v>
      </c>
      <c r="B17" s="206" t="s">
        <v>284</v>
      </c>
      <c r="C17" s="207" t="str">
        <f t="shared" si="0"/>
        <v>3302420</v>
      </c>
      <c r="D17" s="208" t="s">
        <v>28</v>
      </c>
      <c r="E17" s="208">
        <v>7</v>
      </c>
      <c r="F17" s="208" t="s">
        <v>542</v>
      </c>
      <c r="G17" s="209">
        <v>1</v>
      </c>
      <c r="H17" s="277">
        <v>340</v>
      </c>
      <c r="I17" s="278">
        <v>0.87352941176470589</v>
      </c>
      <c r="J17" s="279">
        <v>0.13235294117647059</v>
      </c>
      <c r="K17" s="277">
        <v>286</v>
      </c>
      <c r="L17" s="278">
        <v>1</v>
      </c>
      <c r="M17" s="279">
        <v>0.38811188811188813</v>
      </c>
      <c r="N17" s="277">
        <v>837</v>
      </c>
      <c r="O17" s="278">
        <v>0.97968936678614094</v>
      </c>
      <c r="P17" s="279">
        <v>0.37037037037037035</v>
      </c>
      <c r="Q17" s="277">
        <v>2582</v>
      </c>
      <c r="R17" s="278">
        <v>1</v>
      </c>
      <c r="S17" s="279">
        <v>0.4949651432997676</v>
      </c>
      <c r="T17" s="277">
        <v>1158</v>
      </c>
      <c r="U17" s="278">
        <v>0.92487046632124348</v>
      </c>
      <c r="V17" s="279">
        <v>0.30915371329879104</v>
      </c>
      <c r="W17" s="277">
        <v>5203</v>
      </c>
      <c r="X17" s="278">
        <v>0.9717470689986546</v>
      </c>
      <c r="Y17" s="279">
        <v>0.40399769363828558</v>
      </c>
    </row>
    <row r="18" spans="1:25" x14ac:dyDescent="0.25">
      <c r="A18" s="205" t="s">
        <v>1109</v>
      </c>
      <c r="B18" s="206" t="s">
        <v>285</v>
      </c>
      <c r="C18" s="207" t="str">
        <f t="shared" si="0"/>
        <v>3302820</v>
      </c>
      <c r="D18" s="208" t="s">
        <v>27</v>
      </c>
      <c r="E18" s="208">
        <v>15</v>
      </c>
      <c r="F18" s="208" t="s">
        <v>547</v>
      </c>
      <c r="G18" s="209">
        <v>6</v>
      </c>
      <c r="H18" s="277">
        <v>324</v>
      </c>
      <c r="I18" s="278">
        <v>0.87962962962962965</v>
      </c>
      <c r="J18" s="279">
        <v>0.13580246913580246</v>
      </c>
      <c r="K18" s="277">
        <v>451</v>
      </c>
      <c r="L18" s="278">
        <v>0.96452328159645229</v>
      </c>
      <c r="M18" s="279">
        <v>0.28824833702882485</v>
      </c>
      <c r="N18" s="277">
        <v>819</v>
      </c>
      <c r="O18" s="278">
        <v>0.94383394383394381</v>
      </c>
      <c r="P18" s="279">
        <v>0.39804639804639802</v>
      </c>
      <c r="Q18" s="277">
        <v>1676</v>
      </c>
      <c r="R18" s="278">
        <v>0.94033412887828161</v>
      </c>
      <c r="S18" s="279">
        <v>0.3383054892601432</v>
      </c>
      <c r="T18" s="277">
        <v>374</v>
      </c>
      <c r="U18" s="278">
        <v>0.90106951871657759</v>
      </c>
      <c r="V18" s="279">
        <v>0.24331550802139038</v>
      </c>
      <c r="W18" s="277">
        <v>3644</v>
      </c>
      <c r="X18" s="278">
        <v>0.9346871569703622</v>
      </c>
      <c r="Y18" s="279">
        <v>0.31778265642151482</v>
      </c>
    </row>
    <row r="19" spans="1:25" x14ac:dyDescent="0.25">
      <c r="A19" s="205" t="s">
        <v>1110</v>
      </c>
      <c r="B19" s="206" t="s">
        <v>286</v>
      </c>
      <c r="C19" s="207" t="str">
        <f t="shared" si="0"/>
        <v>3303220</v>
      </c>
      <c r="D19" s="208" t="s">
        <v>25</v>
      </c>
      <c r="E19" s="208">
        <v>1</v>
      </c>
      <c r="F19" s="208" t="s">
        <v>543</v>
      </c>
      <c r="G19" s="209">
        <v>2</v>
      </c>
      <c r="H19" s="277">
        <v>213</v>
      </c>
      <c r="I19" s="278">
        <v>0.73708920187793425</v>
      </c>
      <c r="J19" s="279">
        <v>1.4084507042253521E-2</v>
      </c>
      <c r="K19" s="277">
        <v>651</v>
      </c>
      <c r="L19" s="278">
        <v>0.96620583717357911</v>
      </c>
      <c r="M19" s="279">
        <v>0.33179723502304148</v>
      </c>
      <c r="N19" s="277">
        <v>589</v>
      </c>
      <c r="O19" s="278">
        <v>0.95076400679117146</v>
      </c>
      <c r="P19" s="279">
        <v>0.1731748726655348</v>
      </c>
      <c r="Q19" s="277">
        <v>1382</v>
      </c>
      <c r="R19" s="278">
        <v>0.8921852387843705</v>
      </c>
      <c r="S19" s="279">
        <v>0.29015918958031839</v>
      </c>
      <c r="T19" s="277">
        <v>530</v>
      </c>
      <c r="U19" s="278">
        <v>0.95849056603773586</v>
      </c>
      <c r="V19" s="279">
        <v>0.32264150943396225</v>
      </c>
      <c r="W19" s="277">
        <v>3365</v>
      </c>
      <c r="X19" s="278">
        <v>0.91738484398216935</v>
      </c>
      <c r="Y19" s="279">
        <v>0.26537890044576523</v>
      </c>
    </row>
    <row r="20" spans="1:25" x14ac:dyDescent="0.25">
      <c r="A20" s="205" t="s">
        <v>1111</v>
      </c>
      <c r="B20" s="206" t="s">
        <v>287</v>
      </c>
      <c r="C20" s="207" t="str">
        <f t="shared" si="0"/>
        <v>3303460</v>
      </c>
      <c r="D20" s="208" t="s">
        <v>29</v>
      </c>
      <c r="E20" s="208">
        <v>17</v>
      </c>
      <c r="F20" s="208" t="s">
        <v>550</v>
      </c>
      <c r="G20" s="209">
        <v>9</v>
      </c>
      <c r="H20" s="277">
        <v>434</v>
      </c>
      <c r="I20" s="278">
        <v>0.83870967741935487</v>
      </c>
      <c r="J20" s="279">
        <v>4.6082949308755762E-2</v>
      </c>
      <c r="K20" s="277">
        <v>1257</v>
      </c>
      <c r="L20" s="278">
        <v>0.92283214001591085</v>
      </c>
      <c r="M20" s="279">
        <v>0.45505171042163883</v>
      </c>
      <c r="N20" s="277">
        <v>1526</v>
      </c>
      <c r="O20" s="278">
        <v>0.96657929226736561</v>
      </c>
      <c r="P20" s="279">
        <v>0.42005242463958059</v>
      </c>
      <c r="Q20" s="277">
        <v>2370</v>
      </c>
      <c r="R20" s="278">
        <v>0.94641350210970465</v>
      </c>
      <c r="S20" s="279">
        <v>0.23755274261603376</v>
      </c>
      <c r="T20" s="277">
        <v>566</v>
      </c>
      <c r="U20" s="278">
        <v>0.71731448763250882</v>
      </c>
      <c r="V20" s="279">
        <v>0.12190812720848057</v>
      </c>
      <c r="W20" s="277">
        <v>6153</v>
      </c>
      <c r="X20" s="278">
        <v>0.91792621485454251</v>
      </c>
      <c r="Y20" s="279">
        <v>0.30310417682431334</v>
      </c>
    </row>
    <row r="21" spans="1:25" x14ac:dyDescent="0.25">
      <c r="A21" s="205" t="s">
        <v>1112</v>
      </c>
      <c r="B21" s="206" t="s">
        <v>288</v>
      </c>
      <c r="C21" s="207" t="str">
        <f t="shared" si="0"/>
        <v>3303700</v>
      </c>
      <c r="D21" s="208" t="s">
        <v>21</v>
      </c>
      <c r="E21" s="208">
        <v>3</v>
      </c>
      <c r="F21" s="208" t="s">
        <v>542</v>
      </c>
      <c r="G21" s="209">
        <v>1</v>
      </c>
      <c r="H21" s="277">
        <v>142</v>
      </c>
      <c r="I21" s="278">
        <v>0.90140845070422537</v>
      </c>
      <c r="J21" s="279">
        <v>0</v>
      </c>
      <c r="K21" s="277">
        <v>149</v>
      </c>
      <c r="L21" s="278">
        <v>0.75167785234899331</v>
      </c>
      <c r="M21" s="279">
        <v>0.53691275167785235</v>
      </c>
      <c r="N21" s="277">
        <v>393</v>
      </c>
      <c r="O21" s="278">
        <v>0.95928753180661575</v>
      </c>
      <c r="P21" s="279">
        <v>0.42748091603053434</v>
      </c>
      <c r="Q21" s="277">
        <v>919</v>
      </c>
      <c r="R21" s="278">
        <v>0.85418933623503812</v>
      </c>
      <c r="S21" s="279">
        <v>0.29815016322089227</v>
      </c>
      <c r="T21" s="277">
        <v>634</v>
      </c>
      <c r="U21" s="278">
        <v>0.87539432176656151</v>
      </c>
      <c r="V21" s="279">
        <v>0.18611987381703471</v>
      </c>
      <c r="W21" s="277">
        <v>2237</v>
      </c>
      <c r="X21" s="278">
        <v>0.87483236477425119</v>
      </c>
      <c r="Y21" s="279">
        <v>0.28609745194456859</v>
      </c>
    </row>
    <row r="22" spans="1:25" x14ac:dyDescent="0.25">
      <c r="A22" s="205" t="s">
        <v>1113</v>
      </c>
      <c r="B22" s="206" t="s">
        <v>289</v>
      </c>
      <c r="C22" s="207" t="str">
        <f t="shared" si="0"/>
        <v>3303940</v>
      </c>
      <c r="D22" s="208" t="s">
        <v>22</v>
      </c>
      <c r="E22" s="208">
        <v>9</v>
      </c>
      <c r="F22" s="208" t="s">
        <v>542</v>
      </c>
      <c r="G22" s="209">
        <v>1</v>
      </c>
      <c r="H22" s="277">
        <v>24</v>
      </c>
      <c r="I22" s="278">
        <v>1</v>
      </c>
      <c r="J22" s="279">
        <v>0.16666666666666666</v>
      </c>
      <c r="K22" s="277">
        <v>76</v>
      </c>
      <c r="L22" s="278">
        <v>0.96052631578947367</v>
      </c>
      <c r="M22" s="279">
        <v>0</v>
      </c>
      <c r="N22" s="277">
        <v>65</v>
      </c>
      <c r="O22" s="278">
        <v>0.83076923076923082</v>
      </c>
      <c r="P22" s="279">
        <v>6.1538461538461542E-2</v>
      </c>
      <c r="Q22" s="277">
        <v>236</v>
      </c>
      <c r="R22" s="278">
        <v>0.88135593220338981</v>
      </c>
      <c r="S22" s="279">
        <v>0.22033898305084745</v>
      </c>
      <c r="T22" s="277">
        <v>217</v>
      </c>
      <c r="U22" s="278">
        <v>0.91705069124423966</v>
      </c>
      <c r="V22" s="279">
        <v>0.3686635944700461</v>
      </c>
      <c r="W22" s="277">
        <v>618</v>
      </c>
      <c r="X22" s="278">
        <v>0.90291262135922334</v>
      </c>
      <c r="Y22" s="279">
        <v>0.22653721682847897</v>
      </c>
    </row>
    <row r="23" spans="1:25" x14ac:dyDescent="0.25">
      <c r="A23" s="205" t="s">
        <v>1114</v>
      </c>
      <c r="B23" s="206" t="s">
        <v>290</v>
      </c>
      <c r="C23" s="207" t="str">
        <f t="shared" si="0"/>
        <v>3304100</v>
      </c>
      <c r="D23" s="208" t="s">
        <v>28</v>
      </c>
      <c r="E23" s="208">
        <v>7</v>
      </c>
      <c r="F23" s="208" t="s">
        <v>542</v>
      </c>
      <c r="G23" s="209">
        <v>1</v>
      </c>
      <c r="H23" s="277">
        <v>0</v>
      </c>
      <c r="I23" s="278" t="s">
        <v>1426</v>
      </c>
      <c r="J23" s="279" t="s">
        <v>1426</v>
      </c>
      <c r="K23" s="277">
        <v>0</v>
      </c>
      <c r="L23" s="278" t="s">
        <v>1426</v>
      </c>
      <c r="M23" s="279" t="s">
        <v>1426</v>
      </c>
      <c r="N23" s="277">
        <v>0</v>
      </c>
      <c r="O23" s="278" t="s">
        <v>1426</v>
      </c>
      <c r="P23" s="279" t="s">
        <v>1426</v>
      </c>
      <c r="Q23" s="277">
        <v>0</v>
      </c>
      <c r="R23" s="278" t="s">
        <v>1426</v>
      </c>
      <c r="S23" s="279" t="s">
        <v>1426</v>
      </c>
      <c r="T23" s="277">
        <v>0</v>
      </c>
      <c r="U23" s="278" t="s">
        <v>1426</v>
      </c>
      <c r="V23" s="279" t="s">
        <v>1426</v>
      </c>
      <c r="W23" s="277">
        <v>0</v>
      </c>
      <c r="X23" s="278" t="s">
        <v>1426</v>
      </c>
      <c r="Y23" s="279" t="s">
        <v>1426</v>
      </c>
    </row>
    <row r="24" spans="1:25" x14ac:dyDescent="0.25">
      <c r="A24" s="205" t="s">
        <v>1115</v>
      </c>
      <c r="B24" s="206" t="s">
        <v>291</v>
      </c>
      <c r="C24" s="207" t="str">
        <f t="shared" si="0"/>
        <v>3304260</v>
      </c>
      <c r="D24" s="208" t="s">
        <v>28</v>
      </c>
      <c r="E24" s="208">
        <v>7</v>
      </c>
      <c r="F24" s="208" t="s">
        <v>542</v>
      </c>
      <c r="G24" s="209">
        <v>1</v>
      </c>
      <c r="H24" s="277">
        <v>0</v>
      </c>
      <c r="I24" s="278" t="s">
        <v>1426</v>
      </c>
      <c r="J24" s="279" t="s">
        <v>1426</v>
      </c>
      <c r="K24" s="277">
        <v>0</v>
      </c>
      <c r="L24" s="278" t="s">
        <v>1426</v>
      </c>
      <c r="M24" s="279" t="s">
        <v>1426</v>
      </c>
      <c r="N24" s="277">
        <v>0</v>
      </c>
      <c r="O24" s="278" t="s">
        <v>1426</v>
      </c>
      <c r="P24" s="279" t="s">
        <v>1426</v>
      </c>
      <c r="Q24" s="277">
        <v>0</v>
      </c>
      <c r="R24" s="278" t="s">
        <v>1426</v>
      </c>
      <c r="S24" s="279" t="s">
        <v>1426</v>
      </c>
      <c r="T24" s="277">
        <v>0</v>
      </c>
      <c r="U24" s="278" t="s">
        <v>1426</v>
      </c>
      <c r="V24" s="279" t="s">
        <v>1426</v>
      </c>
      <c r="W24" s="277">
        <v>0</v>
      </c>
      <c r="X24" s="278" t="s">
        <v>1426</v>
      </c>
      <c r="Y24" s="279" t="s">
        <v>1426</v>
      </c>
    </row>
    <row r="25" spans="1:25" x14ac:dyDescent="0.25">
      <c r="A25" s="205" t="s">
        <v>1116</v>
      </c>
      <c r="B25" s="206" t="s">
        <v>292</v>
      </c>
      <c r="C25" s="207" t="str">
        <f t="shared" si="0"/>
        <v>3304500</v>
      </c>
      <c r="D25" s="208" t="s">
        <v>26</v>
      </c>
      <c r="E25" s="208">
        <v>11</v>
      </c>
      <c r="F25" s="208" t="s">
        <v>547</v>
      </c>
      <c r="G25" s="209">
        <v>6</v>
      </c>
      <c r="H25" s="277">
        <v>1135</v>
      </c>
      <c r="I25" s="278">
        <v>0.88898678414096921</v>
      </c>
      <c r="J25" s="279">
        <v>0.13303964757709252</v>
      </c>
      <c r="K25" s="277">
        <v>1588</v>
      </c>
      <c r="L25" s="278">
        <v>0.95906801007556675</v>
      </c>
      <c r="M25" s="279">
        <v>0.48614609571788414</v>
      </c>
      <c r="N25" s="277">
        <v>3304</v>
      </c>
      <c r="O25" s="278">
        <v>0.98728813559322037</v>
      </c>
      <c r="P25" s="279">
        <v>0.72276029055690072</v>
      </c>
      <c r="Q25" s="277">
        <v>6410</v>
      </c>
      <c r="R25" s="278">
        <v>0.98018720748829957</v>
      </c>
      <c r="S25" s="279">
        <v>0.6377535101404056</v>
      </c>
      <c r="T25" s="277">
        <v>2725</v>
      </c>
      <c r="U25" s="278">
        <v>0.88256880733944953</v>
      </c>
      <c r="V25" s="279">
        <v>0.3332110091743119</v>
      </c>
      <c r="W25" s="277">
        <v>15162</v>
      </c>
      <c r="X25" s="278">
        <v>0.95515103548344549</v>
      </c>
      <c r="Y25" s="279">
        <v>0.54788286505738026</v>
      </c>
    </row>
    <row r="26" spans="1:25" x14ac:dyDescent="0.25">
      <c r="A26" s="205" t="s">
        <v>1117</v>
      </c>
      <c r="B26" s="206" t="s">
        <v>293</v>
      </c>
      <c r="C26" s="207" t="str">
        <f t="shared" si="0"/>
        <v>3304740</v>
      </c>
      <c r="D26" s="208" t="s">
        <v>25</v>
      </c>
      <c r="E26" s="208">
        <v>1</v>
      </c>
      <c r="F26" s="208" t="s">
        <v>543</v>
      </c>
      <c r="G26" s="209">
        <v>2</v>
      </c>
      <c r="H26" s="277">
        <v>470</v>
      </c>
      <c r="I26" s="278">
        <v>0.93404255319148932</v>
      </c>
      <c r="J26" s="279">
        <v>2.7659574468085105E-2</v>
      </c>
      <c r="K26" s="277">
        <v>634</v>
      </c>
      <c r="L26" s="278">
        <v>0.91009463722397477</v>
      </c>
      <c r="M26" s="279">
        <v>0.22397476340694006</v>
      </c>
      <c r="N26" s="277">
        <v>1220</v>
      </c>
      <c r="O26" s="278">
        <v>0.88524590163934425</v>
      </c>
      <c r="P26" s="279">
        <v>0.16311475409836065</v>
      </c>
      <c r="Q26" s="277">
        <v>2298</v>
      </c>
      <c r="R26" s="278">
        <v>0.87423846823324625</v>
      </c>
      <c r="S26" s="279">
        <v>0.22845953002610966</v>
      </c>
      <c r="T26" s="277">
        <v>834</v>
      </c>
      <c r="U26" s="278">
        <v>0.73141486810551559</v>
      </c>
      <c r="V26" s="279">
        <v>0.15347721822541965</v>
      </c>
      <c r="W26" s="277">
        <v>5456</v>
      </c>
      <c r="X26" s="278">
        <v>0.86418621700879761</v>
      </c>
      <c r="Y26" s="279">
        <v>0.18456744868035191</v>
      </c>
    </row>
    <row r="27" spans="1:25" x14ac:dyDescent="0.25">
      <c r="A27" s="205" t="s">
        <v>1118</v>
      </c>
      <c r="B27" s="206" t="s">
        <v>294</v>
      </c>
      <c r="C27" s="207" t="str">
        <f t="shared" si="0"/>
        <v>3304900</v>
      </c>
      <c r="D27" s="208" t="s">
        <v>26</v>
      </c>
      <c r="E27" s="208">
        <v>11</v>
      </c>
      <c r="F27" s="208" t="s">
        <v>545</v>
      </c>
      <c r="G27" s="209">
        <v>4</v>
      </c>
      <c r="H27" s="277">
        <v>137</v>
      </c>
      <c r="I27" s="278">
        <v>0.85401459854014594</v>
      </c>
      <c r="J27" s="279">
        <v>4.3795620437956206E-2</v>
      </c>
      <c r="K27" s="277">
        <v>153</v>
      </c>
      <c r="L27" s="278">
        <v>0.96078431372549022</v>
      </c>
      <c r="M27" s="279">
        <v>0.16993464052287582</v>
      </c>
      <c r="N27" s="277">
        <v>221</v>
      </c>
      <c r="O27" s="278">
        <v>0.97285067873303166</v>
      </c>
      <c r="P27" s="279">
        <v>0.32126696832579188</v>
      </c>
      <c r="Q27" s="277">
        <v>422</v>
      </c>
      <c r="R27" s="278">
        <v>0.93838862559241709</v>
      </c>
      <c r="S27" s="279">
        <v>0.28672985781990523</v>
      </c>
      <c r="T27" s="277">
        <v>86</v>
      </c>
      <c r="U27" s="278">
        <v>0.7558139534883721</v>
      </c>
      <c r="V27" s="279">
        <v>0.1744186046511628</v>
      </c>
      <c r="W27" s="277">
        <v>1019</v>
      </c>
      <c r="X27" s="278">
        <v>0.92247301275760551</v>
      </c>
      <c r="Y27" s="279">
        <v>0.23454367026496564</v>
      </c>
    </row>
    <row r="28" spans="1:25" x14ac:dyDescent="0.25">
      <c r="A28" s="205" t="s">
        <v>1119</v>
      </c>
      <c r="B28" s="206" t="s">
        <v>295</v>
      </c>
      <c r="C28" s="207" t="str">
        <f t="shared" si="0"/>
        <v>3305060</v>
      </c>
      <c r="D28" s="208" t="s">
        <v>22</v>
      </c>
      <c r="E28" s="208">
        <v>9</v>
      </c>
      <c r="F28" s="208" t="s">
        <v>542</v>
      </c>
      <c r="G28" s="209">
        <v>1</v>
      </c>
      <c r="H28" s="277">
        <v>24</v>
      </c>
      <c r="I28" s="278">
        <v>0.70833333333333337</v>
      </c>
      <c r="J28" s="279">
        <v>0</v>
      </c>
      <c r="K28" s="277">
        <v>17</v>
      </c>
      <c r="L28" s="278">
        <v>0.88235294117647056</v>
      </c>
      <c r="M28" s="279">
        <v>5.8823529411764705E-2</v>
      </c>
      <c r="N28" s="277">
        <v>43</v>
      </c>
      <c r="O28" s="278">
        <v>1</v>
      </c>
      <c r="P28" s="279">
        <v>9.3023255813953487E-2</v>
      </c>
      <c r="Q28" s="277">
        <v>115</v>
      </c>
      <c r="R28" s="278">
        <v>0.84347826086956523</v>
      </c>
      <c r="S28" s="279">
        <v>6.9565217391304349E-2</v>
      </c>
      <c r="T28" s="277">
        <v>92</v>
      </c>
      <c r="U28" s="278">
        <v>0.77173913043478259</v>
      </c>
      <c r="V28" s="279">
        <v>0.20652173913043478</v>
      </c>
      <c r="W28" s="277">
        <v>291</v>
      </c>
      <c r="X28" s="278">
        <v>0.83505154639175261</v>
      </c>
      <c r="Y28" s="279">
        <v>0.10996563573883161</v>
      </c>
    </row>
    <row r="29" spans="1:25" x14ac:dyDescent="0.25">
      <c r="A29" s="205" t="s">
        <v>1120</v>
      </c>
      <c r="B29" s="206" t="s">
        <v>296</v>
      </c>
      <c r="C29" s="207" t="str">
        <f t="shared" si="0"/>
        <v>3305140</v>
      </c>
      <c r="D29" s="208" t="s">
        <v>28</v>
      </c>
      <c r="E29" s="208">
        <v>7</v>
      </c>
      <c r="F29" s="208" t="s">
        <v>542</v>
      </c>
      <c r="G29" s="209">
        <v>1</v>
      </c>
      <c r="H29" s="277">
        <v>824</v>
      </c>
      <c r="I29" s="278">
        <v>0.81917475728155342</v>
      </c>
      <c r="J29" s="279">
        <v>3.0339805825242719E-2</v>
      </c>
      <c r="K29" s="277">
        <v>1124</v>
      </c>
      <c r="L29" s="278">
        <v>0.84697508896797158</v>
      </c>
      <c r="M29" s="279">
        <v>0.12277580071174377</v>
      </c>
      <c r="N29" s="277">
        <v>1277</v>
      </c>
      <c r="O29" s="278">
        <v>0.84025058731401725</v>
      </c>
      <c r="P29" s="279">
        <v>9.9451840250587314E-2</v>
      </c>
      <c r="Q29" s="277">
        <v>2973</v>
      </c>
      <c r="R29" s="278">
        <v>0.85704675412041709</v>
      </c>
      <c r="S29" s="279">
        <v>0.13488059199461824</v>
      </c>
      <c r="T29" s="277">
        <v>2120</v>
      </c>
      <c r="U29" s="278">
        <v>0.65518867924528301</v>
      </c>
      <c r="V29" s="279">
        <v>9.056603773584905E-2</v>
      </c>
      <c r="W29" s="277">
        <v>8318</v>
      </c>
      <c r="X29" s="278">
        <v>0.79790815099783596</v>
      </c>
      <c r="Y29" s="279">
        <v>0.10615532579947103</v>
      </c>
    </row>
    <row r="30" spans="1:25" x14ac:dyDescent="0.25">
      <c r="A30" s="205" t="s">
        <v>1121</v>
      </c>
      <c r="B30" s="206" t="s">
        <v>297</v>
      </c>
      <c r="C30" s="207" t="str">
        <f t="shared" si="0"/>
        <v>3305460</v>
      </c>
      <c r="D30" s="208" t="s">
        <v>22</v>
      </c>
      <c r="E30" s="208">
        <v>9</v>
      </c>
      <c r="F30" s="208" t="s">
        <v>542</v>
      </c>
      <c r="G30" s="209">
        <v>1</v>
      </c>
      <c r="H30" s="277">
        <v>88</v>
      </c>
      <c r="I30" s="278">
        <v>1</v>
      </c>
      <c r="J30" s="279">
        <v>0.22727272727272727</v>
      </c>
      <c r="K30" s="277">
        <v>316</v>
      </c>
      <c r="L30" s="278">
        <v>0.77215189873417722</v>
      </c>
      <c r="M30" s="279">
        <v>0.16455696202531644</v>
      </c>
      <c r="N30" s="277">
        <v>280</v>
      </c>
      <c r="O30" s="278">
        <v>0.9821428571428571</v>
      </c>
      <c r="P30" s="279">
        <v>0.29285714285714287</v>
      </c>
      <c r="Q30" s="277">
        <v>1004</v>
      </c>
      <c r="R30" s="278">
        <v>0.96513944223107573</v>
      </c>
      <c r="S30" s="279">
        <v>0.23505976095617531</v>
      </c>
      <c r="T30" s="277">
        <v>280</v>
      </c>
      <c r="U30" s="278">
        <v>0.77500000000000002</v>
      </c>
      <c r="V30" s="279">
        <v>0.42857142857142855</v>
      </c>
      <c r="W30" s="277">
        <v>1968</v>
      </c>
      <c r="X30" s="278">
        <v>0.91107723577235777</v>
      </c>
      <c r="Y30" s="279">
        <v>0.25914634146341464</v>
      </c>
    </row>
    <row r="31" spans="1:25" x14ac:dyDescent="0.25">
      <c r="A31" s="205" t="s">
        <v>1122</v>
      </c>
      <c r="B31" s="206" t="s">
        <v>298</v>
      </c>
      <c r="C31" s="207" t="str">
        <f t="shared" si="0"/>
        <v>3306260</v>
      </c>
      <c r="D31" s="208" t="s">
        <v>23</v>
      </c>
      <c r="E31" s="208">
        <v>13</v>
      </c>
      <c r="F31" s="208" t="s">
        <v>546</v>
      </c>
      <c r="G31" s="209">
        <v>5</v>
      </c>
      <c r="H31" s="277">
        <v>174</v>
      </c>
      <c r="I31" s="278">
        <v>0.58045977011494254</v>
      </c>
      <c r="J31" s="279">
        <v>9.1954022988505746E-2</v>
      </c>
      <c r="K31" s="277">
        <v>526</v>
      </c>
      <c r="L31" s="278">
        <v>0.99239543726235746</v>
      </c>
      <c r="M31" s="279">
        <v>0.155893536121673</v>
      </c>
      <c r="N31" s="277">
        <v>506</v>
      </c>
      <c r="O31" s="278">
        <v>0.96245059288537549</v>
      </c>
      <c r="P31" s="279">
        <v>0.31818181818181818</v>
      </c>
      <c r="Q31" s="277">
        <v>1134</v>
      </c>
      <c r="R31" s="278">
        <v>0.91181657848324515</v>
      </c>
      <c r="S31" s="279">
        <v>0.10846560846560846</v>
      </c>
      <c r="T31" s="277">
        <v>787</v>
      </c>
      <c r="U31" s="278">
        <v>0.77382465057179162</v>
      </c>
      <c r="V31" s="279">
        <v>9.7839898348157567E-2</v>
      </c>
      <c r="W31" s="277">
        <v>3127</v>
      </c>
      <c r="X31" s="278">
        <v>0.88039654621042529</v>
      </c>
      <c r="Y31" s="279">
        <v>0.14678605692356891</v>
      </c>
    </row>
    <row r="32" spans="1:25" x14ac:dyDescent="0.25">
      <c r="A32" s="205" t="s">
        <v>1123</v>
      </c>
      <c r="B32" s="206" t="s">
        <v>299</v>
      </c>
      <c r="C32" s="207" t="str">
        <f t="shared" si="0"/>
        <v>3306500</v>
      </c>
      <c r="D32" s="208" t="s">
        <v>23</v>
      </c>
      <c r="E32" s="208">
        <v>13</v>
      </c>
      <c r="F32" s="208" t="s">
        <v>546</v>
      </c>
      <c r="G32" s="209">
        <v>5</v>
      </c>
      <c r="H32" s="277">
        <v>523</v>
      </c>
      <c r="I32" s="278">
        <v>0.85659655831739967</v>
      </c>
      <c r="J32" s="279">
        <v>0.17590822179732313</v>
      </c>
      <c r="K32" s="277">
        <v>303</v>
      </c>
      <c r="L32" s="278">
        <v>0.79867986798679869</v>
      </c>
      <c r="M32" s="279">
        <v>0.5082508250825083</v>
      </c>
      <c r="N32" s="277">
        <v>961</v>
      </c>
      <c r="O32" s="278">
        <v>0.97294484911550472</v>
      </c>
      <c r="P32" s="279">
        <v>0.56295525494276799</v>
      </c>
      <c r="Q32" s="277">
        <v>2602</v>
      </c>
      <c r="R32" s="278">
        <v>0.97463489623366639</v>
      </c>
      <c r="S32" s="279">
        <v>0.5933897002305919</v>
      </c>
      <c r="T32" s="277">
        <v>946</v>
      </c>
      <c r="U32" s="278">
        <v>0.91331923890063427</v>
      </c>
      <c r="V32" s="279">
        <v>0.32663847780126848</v>
      </c>
      <c r="W32" s="277">
        <v>5335</v>
      </c>
      <c r="X32" s="278">
        <v>0.9418931583880038</v>
      </c>
      <c r="Y32" s="279">
        <v>0.49484536082474229</v>
      </c>
    </row>
    <row r="33" spans="1:25" x14ac:dyDescent="0.25">
      <c r="A33" s="205" t="s">
        <v>1124</v>
      </c>
      <c r="B33" s="206" t="s">
        <v>300</v>
      </c>
      <c r="C33" s="207" t="str">
        <f t="shared" si="0"/>
        <v>3306980</v>
      </c>
      <c r="D33" s="208" t="s">
        <v>23</v>
      </c>
      <c r="E33" s="208">
        <v>13</v>
      </c>
      <c r="F33" s="208" t="s">
        <v>546</v>
      </c>
      <c r="G33" s="209">
        <v>5</v>
      </c>
      <c r="H33" s="277">
        <v>83</v>
      </c>
      <c r="I33" s="278">
        <v>0.87951807228915657</v>
      </c>
      <c r="J33" s="279">
        <v>9.6385542168674704E-2</v>
      </c>
      <c r="K33" s="277">
        <v>165</v>
      </c>
      <c r="L33" s="278">
        <v>0.93333333333333335</v>
      </c>
      <c r="M33" s="279">
        <v>0.23030303030303031</v>
      </c>
      <c r="N33" s="277">
        <v>188</v>
      </c>
      <c r="O33" s="278">
        <v>0.93617021276595747</v>
      </c>
      <c r="P33" s="279">
        <v>0.35106382978723405</v>
      </c>
      <c r="Q33" s="277">
        <v>641</v>
      </c>
      <c r="R33" s="278">
        <v>0.95163806552262087</v>
      </c>
      <c r="S33" s="279">
        <v>0.39937597503900157</v>
      </c>
      <c r="T33" s="277">
        <v>163</v>
      </c>
      <c r="U33" s="278">
        <v>0.88957055214723924</v>
      </c>
      <c r="V33" s="279">
        <v>0.2392638036809816</v>
      </c>
      <c r="W33" s="277">
        <v>1240</v>
      </c>
      <c r="X33" s="278">
        <v>0.93387096774193545</v>
      </c>
      <c r="Y33" s="279">
        <v>0.32822580645161292</v>
      </c>
    </row>
    <row r="34" spans="1:25" x14ac:dyDescent="0.25">
      <c r="A34" s="205" t="s">
        <v>1125</v>
      </c>
      <c r="B34" s="206" t="s">
        <v>301</v>
      </c>
      <c r="C34" s="207" t="str">
        <f t="shared" si="0"/>
        <v>3307220</v>
      </c>
      <c r="D34" s="208" t="s">
        <v>27</v>
      </c>
      <c r="E34" s="208">
        <v>15</v>
      </c>
      <c r="F34" s="208" t="s">
        <v>549</v>
      </c>
      <c r="G34" s="209">
        <v>8</v>
      </c>
      <c r="H34" s="277">
        <v>319</v>
      </c>
      <c r="I34" s="278">
        <v>0.78369905956112851</v>
      </c>
      <c r="J34" s="279">
        <v>0.12539184952978055</v>
      </c>
      <c r="K34" s="277">
        <v>351</v>
      </c>
      <c r="L34" s="278">
        <v>0.86894586894586889</v>
      </c>
      <c r="M34" s="279">
        <v>0.30199430199430199</v>
      </c>
      <c r="N34" s="277">
        <v>823</v>
      </c>
      <c r="O34" s="278">
        <v>0.97326852976913725</v>
      </c>
      <c r="P34" s="279">
        <v>0.63669501822600238</v>
      </c>
      <c r="Q34" s="277">
        <v>1242</v>
      </c>
      <c r="R34" s="278">
        <v>0.97020933977455714</v>
      </c>
      <c r="S34" s="279">
        <v>0.3421900161030596</v>
      </c>
      <c r="T34" s="277">
        <v>476</v>
      </c>
      <c r="U34" s="278">
        <v>0.82563025210084029</v>
      </c>
      <c r="V34" s="279">
        <v>0.17016806722689076</v>
      </c>
      <c r="W34" s="277">
        <v>3211</v>
      </c>
      <c r="X34" s="278">
        <v>0.91996262846465271</v>
      </c>
      <c r="Y34" s="279">
        <v>0.36624104640298971</v>
      </c>
    </row>
    <row r="35" spans="1:25" x14ac:dyDescent="0.25">
      <c r="A35" s="205" t="s">
        <v>1126</v>
      </c>
      <c r="B35" s="206" t="s">
        <v>302</v>
      </c>
      <c r="C35" s="207" t="str">
        <f t="shared" si="0"/>
        <v>3307540</v>
      </c>
      <c r="D35" s="208" t="s">
        <v>22</v>
      </c>
      <c r="E35" s="208">
        <v>9</v>
      </c>
      <c r="F35" s="208" t="s">
        <v>543</v>
      </c>
      <c r="G35" s="209">
        <v>2</v>
      </c>
      <c r="H35" s="277">
        <v>121</v>
      </c>
      <c r="I35" s="278">
        <v>0.90909090909090906</v>
      </c>
      <c r="J35" s="279">
        <v>0.16528925619834711</v>
      </c>
      <c r="K35" s="277">
        <v>48</v>
      </c>
      <c r="L35" s="278">
        <v>1</v>
      </c>
      <c r="M35" s="279">
        <v>0.20833333333333334</v>
      </c>
      <c r="N35" s="277">
        <v>197</v>
      </c>
      <c r="O35" s="278">
        <v>0.97461928934010156</v>
      </c>
      <c r="P35" s="279">
        <v>0.38578680203045684</v>
      </c>
      <c r="Q35" s="277">
        <v>464</v>
      </c>
      <c r="R35" s="278">
        <v>0.9375</v>
      </c>
      <c r="S35" s="279">
        <v>0.24568965517241378</v>
      </c>
      <c r="T35" s="277">
        <v>193</v>
      </c>
      <c r="U35" s="278">
        <v>0.95854922279792742</v>
      </c>
      <c r="V35" s="279">
        <v>0.37305699481865284</v>
      </c>
      <c r="W35" s="277">
        <v>1023</v>
      </c>
      <c r="X35" s="278">
        <v>0.94819159335288372</v>
      </c>
      <c r="Y35" s="279">
        <v>0.28543499511241449</v>
      </c>
    </row>
    <row r="36" spans="1:25" x14ac:dyDescent="0.25">
      <c r="A36" s="205" t="s">
        <v>1127</v>
      </c>
      <c r="B36" s="206" t="s">
        <v>303</v>
      </c>
      <c r="C36" s="207" t="str">
        <f t="shared" si="0"/>
        <v>3307700</v>
      </c>
      <c r="D36" s="208" t="s">
        <v>22</v>
      </c>
      <c r="E36" s="208">
        <v>9</v>
      </c>
      <c r="F36" s="208" t="s">
        <v>543</v>
      </c>
      <c r="G36" s="209">
        <v>2</v>
      </c>
      <c r="H36" s="277">
        <v>216</v>
      </c>
      <c r="I36" s="278">
        <v>0.91666666666666663</v>
      </c>
      <c r="J36" s="279">
        <v>0</v>
      </c>
      <c r="K36" s="277">
        <v>262</v>
      </c>
      <c r="L36" s="278">
        <v>0.8854961832061069</v>
      </c>
      <c r="M36" s="279">
        <v>0.19847328244274809</v>
      </c>
      <c r="N36" s="277">
        <v>378</v>
      </c>
      <c r="O36" s="278">
        <v>0.91534391534391535</v>
      </c>
      <c r="P36" s="279">
        <v>0.23544973544973544</v>
      </c>
      <c r="Q36" s="277">
        <v>1047</v>
      </c>
      <c r="R36" s="278">
        <v>0.90926456542502387</v>
      </c>
      <c r="S36" s="279">
        <v>0.30659025787965616</v>
      </c>
      <c r="T36" s="277">
        <v>557</v>
      </c>
      <c r="U36" s="278">
        <v>0.85457809694793541</v>
      </c>
      <c r="V36" s="279">
        <v>0.10053859964093358</v>
      </c>
      <c r="W36" s="277">
        <v>2460</v>
      </c>
      <c r="X36" s="278">
        <v>0.89593495934959344</v>
      </c>
      <c r="Y36" s="279">
        <v>0.21056910569105691</v>
      </c>
    </row>
    <row r="37" spans="1:25" x14ac:dyDescent="0.25">
      <c r="A37" s="205" t="s">
        <v>1128</v>
      </c>
      <c r="B37" s="206" t="s">
        <v>304</v>
      </c>
      <c r="C37" s="207" t="str">
        <f t="shared" si="0"/>
        <v>3307940</v>
      </c>
      <c r="D37" s="208" t="s">
        <v>21</v>
      </c>
      <c r="E37" s="208">
        <v>3</v>
      </c>
      <c r="F37" s="208" t="s">
        <v>550</v>
      </c>
      <c r="G37" s="209">
        <v>9</v>
      </c>
      <c r="H37" s="277">
        <v>73</v>
      </c>
      <c r="I37" s="278">
        <v>0.93150684931506844</v>
      </c>
      <c r="J37" s="279">
        <v>0</v>
      </c>
      <c r="K37" s="277">
        <v>62</v>
      </c>
      <c r="L37" s="278">
        <v>1</v>
      </c>
      <c r="M37" s="279">
        <v>0.19354838709677419</v>
      </c>
      <c r="N37" s="277">
        <v>77</v>
      </c>
      <c r="O37" s="278">
        <v>0.93506493506493504</v>
      </c>
      <c r="P37" s="279">
        <v>0.35064935064935066</v>
      </c>
      <c r="Q37" s="277">
        <v>194</v>
      </c>
      <c r="R37" s="278">
        <v>0.97422680412371132</v>
      </c>
      <c r="S37" s="279">
        <v>0.36597938144329895</v>
      </c>
      <c r="T37" s="277">
        <v>113</v>
      </c>
      <c r="U37" s="278">
        <v>0.90265486725663713</v>
      </c>
      <c r="V37" s="279">
        <v>0.23893805309734514</v>
      </c>
      <c r="W37" s="277">
        <v>519</v>
      </c>
      <c r="X37" s="278">
        <v>0.94990366088631983</v>
      </c>
      <c r="Y37" s="279">
        <v>0.26396917148362237</v>
      </c>
    </row>
    <row r="38" spans="1:25" x14ac:dyDescent="0.25">
      <c r="A38" s="205" t="s">
        <v>1129</v>
      </c>
      <c r="B38" s="206" t="s">
        <v>305</v>
      </c>
      <c r="C38" s="207" t="str">
        <f t="shared" si="0"/>
        <v>3308100</v>
      </c>
      <c r="D38" s="208" t="s">
        <v>26</v>
      </c>
      <c r="E38" s="208">
        <v>11</v>
      </c>
      <c r="F38" s="208" t="s">
        <v>548</v>
      </c>
      <c r="G38" s="209">
        <v>7</v>
      </c>
      <c r="H38" s="277">
        <v>299</v>
      </c>
      <c r="I38" s="278">
        <v>0.80602006688963213</v>
      </c>
      <c r="J38" s="279">
        <v>0.23411371237458195</v>
      </c>
      <c r="K38" s="277">
        <v>336</v>
      </c>
      <c r="L38" s="278">
        <v>0.97023809523809523</v>
      </c>
      <c r="M38" s="279">
        <v>0.5714285714285714</v>
      </c>
      <c r="N38" s="277">
        <v>836</v>
      </c>
      <c r="O38" s="278">
        <v>1</v>
      </c>
      <c r="P38" s="279">
        <v>0.54665071770334928</v>
      </c>
      <c r="Q38" s="277">
        <v>1650</v>
      </c>
      <c r="R38" s="278">
        <v>0.96545454545454545</v>
      </c>
      <c r="S38" s="279">
        <v>0.43454545454545457</v>
      </c>
      <c r="T38" s="277">
        <v>335</v>
      </c>
      <c r="U38" s="278">
        <v>0.82985074626865674</v>
      </c>
      <c r="V38" s="279">
        <v>0.30746268656716419</v>
      </c>
      <c r="W38" s="277">
        <v>3456</v>
      </c>
      <c r="X38" s="278">
        <v>0.94733796296296291</v>
      </c>
      <c r="Y38" s="279">
        <v>0.4453125</v>
      </c>
    </row>
    <row r="39" spans="1:25" x14ac:dyDescent="0.25">
      <c r="A39" s="205" t="s">
        <v>1130</v>
      </c>
      <c r="B39" s="206" t="s">
        <v>306</v>
      </c>
      <c r="C39" s="207" t="str">
        <f t="shared" si="0"/>
        <v>3308420</v>
      </c>
      <c r="D39" s="208" t="s">
        <v>28</v>
      </c>
      <c r="E39" s="208">
        <v>7</v>
      </c>
      <c r="F39" s="208" t="s">
        <v>542</v>
      </c>
      <c r="G39" s="209">
        <v>1</v>
      </c>
      <c r="H39" s="277">
        <v>0</v>
      </c>
      <c r="I39" s="278" t="s">
        <v>1426</v>
      </c>
      <c r="J39" s="279" t="s">
        <v>1426</v>
      </c>
      <c r="K39" s="277">
        <v>0</v>
      </c>
      <c r="L39" s="278" t="s">
        <v>1426</v>
      </c>
      <c r="M39" s="279" t="s">
        <v>1426</v>
      </c>
      <c r="N39" s="277">
        <v>7</v>
      </c>
      <c r="O39" s="278">
        <v>1</v>
      </c>
      <c r="P39" s="279">
        <v>0</v>
      </c>
      <c r="Q39" s="277">
        <v>3</v>
      </c>
      <c r="R39" s="278">
        <v>1</v>
      </c>
      <c r="S39" s="279">
        <v>0</v>
      </c>
      <c r="T39" s="277">
        <v>0</v>
      </c>
      <c r="U39" s="278" t="s">
        <v>1426</v>
      </c>
      <c r="V39" s="279" t="s">
        <v>1426</v>
      </c>
      <c r="W39" s="277">
        <v>10</v>
      </c>
      <c r="X39" s="278">
        <v>1</v>
      </c>
      <c r="Y39" s="279">
        <v>0</v>
      </c>
    </row>
    <row r="40" spans="1:25" x14ac:dyDescent="0.25">
      <c r="A40" s="205" t="s">
        <v>1131</v>
      </c>
      <c r="B40" s="206" t="s">
        <v>307</v>
      </c>
      <c r="C40" s="207" t="str">
        <f t="shared" si="0"/>
        <v>3308660</v>
      </c>
      <c r="D40" s="208" t="s">
        <v>22</v>
      </c>
      <c r="E40" s="208">
        <v>9</v>
      </c>
      <c r="F40" s="208" t="s">
        <v>542</v>
      </c>
      <c r="G40" s="209">
        <v>1</v>
      </c>
      <c r="H40" s="277">
        <v>342</v>
      </c>
      <c r="I40" s="278">
        <v>0.92105263157894735</v>
      </c>
      <c r="J40" s="279">
        <v>0.37134502923976609</v>
      </c>
      <c r="K40" s="277">
        <v>396</v>
      </c>
      <c r="L40" s="278">
        <v>0.96212121212121215</v>
      </c>
      <c r="M40" s="279">
        <v>0.40151515151515149</v>
      </c>
      <c r="N40" s="277">
        <v>478</v>
      </c>
      <c r="O40" s="278">
        <v>0.87238493723849375</v>
      </c>
      <c r="P40" s="279">
        <v>0.27615062761506276</v>
      </c>
      <c r="Q40" s="277">
        <v>1055</v>
      </c>
      <c r="R40" s="278">
        <v>0.92037914691943123</v>
      </c>
      <c r="S40" s="279">
        <v>0.43507109004739336</v>
      </c>
      <c r="T40" s="277">
        <v>380</v>
      </c>
      <c r="U40" s="278">
        <v>0.74473684210526314</v>
      </c>
      <c r="V40" s="279">
        <v>7.3684210526315783E-2</v>
      </c>
      <c r="W40" s="277">
        <v>2651</v>
      </c>
      <c r="X40" s="278">
        <v>0.89287061486231611</v>
      </c>
      <c r="Y40" s="279">
        <v>0.34138061109015466</v>
      </c>
    </row>
    <row r="41" spans="1:25" x14ac:dyDescent="0.25">
      <c r="A41" s="205" t="s">
        <v>1132</v>
      </c>
      <c r="B41" s="206" t="s">
        <v>308</v>
      </c>
      <c r="C41" s="207" t="str">
        <f t="shared" si="0"/>
        <v>3308980</v>
      </c>
      <c r="D41" s="208" t="s">
        <v>22</v>
      </c>
      <c r="E41" s="208">
        <v>9</v>
      </c>
      <c r="F41" s="208" t="s">
        <v>544</v>
      </c>
      <c r="G41" s="209">
        <v>3</v>
      </c>
      <c r="H41" s="277">
        <v>116</v>
      </c>
      <c r="I41" s="278">
        <v>0.84482758620689657</v>
      </c>
      <c r="J41" s="279">
        <v>7.7586206896551727E-2</v>
      </c>
      <c r="K41" s="277">
        <v>392</v>
      </c>
      <c r="L41" s="278">
        <v>0.9285714285714286</v>
      </c>
      <c r="M41" s="279">
        <v>0.17091836734693877</v>
      </c>
      <c r="N41" s="277">
        <v>543</v>
      </c>
      <c r="O41" s="278">
        <v>0.81399631675874773</v>
      </c>
      <c r="P41" s="279">
        <v>0.25782688766114181</v>
      </c>
      <c r="Q41" s="277">
        <v>1406</v>
      </c>
      <c r="R41" s="278">
        <v>0.92460881934566141</v>
      </c>
      <c r="S41" s="279">
        <v>0.24253200568990044</v>
      </c>
      <c r="T41" s="277">
        <v>478</v>
      </c>
      <c r="U41" s="278">
        <v>0.83472803347280333</v>
      </c>
      <c r="V41" s="279">
        <v>0.12343096234309624</v>
      </c>
      <c r="W41" s="277">
        <v>2935</v>
      </c>
      <c r="X41" s="278">
        <v>0.8868824531516184</v>
      </c>
      <c r="Y41" s="279">
        <v>0.20988074957410563</v>
      </c>
    </row>
    <row r="42" spans="1:25" x14ac:dyDescent="0.25">
      <c r="A42" s="205" t="s">
        <v>1133</v>
      </c>
      <c r="B42" s="206" t="s">
        <v>309</v>
      </c>
      <c r="C42" s="207" t="str">
        <f t="shared" si="0"/>
        <v>3309300</v>
      </c>
      <c r="D42" s="208" t="s">
        <v>27</v>
      </c>
      <c r="E42" s="208">
        <v>15</v>
      </c>
      <c r="F42" s="208" t="s">
        <v>547</v>
      </c>
      <c r="G42" s="209">
        <v>6</v>
      </c>
      <c r="H42" s="277">
        <v>209</v>
      </c>
      <c r="I42" s="278">
        <v>0.80861244019138756</v>
      </c>
      <c r="J42" s="279">
        <v>0</v>
      </c>
      <c r="K42" s="277">
        <v>363</v>
      </c>
      <c r="L42" s="278">
        <v>1</v>
      </c>
      <c r="M42" s="279">
        <v>0.15977961432506887</v>
      </c>
      <c r="N42" s="277">
        <v>512</v>
      </c>
      <c r="O42" s="278">
        <v>1</v>
      </c>
      <c r="P42" s="279">
        <v>0.470703125</v>
      </c>
      <c r="Q42" s="277">
        <v>1545</v>
      </c>
      <c r="R42" s="278">
        <v>0.97152103559870551</v>
      </c>
      <c r="S42" s="279">
        <v>0.28996763754045307</v>
      </c>
      <c r="T42" s="277">
        <v>516</v>
      </c>
      <c r="U42" s="278">
        <v>0.90891472868217049</v>
      </c>
      <c r="V42" s="279">
        <v>0.20348837209302326</v>
      </c>
      <c r="W42" s="277">
        <v>3145</v>
      </c>
      <c r="X42" s="278">
        <v>0.95834658187599364</v>
      </c>
      <c r="Y42" s="279">
        <v>0.27090620031796503</v>
      </c>
    </row>
    <row r="43" spans="1:25" x14ac:dyDescent="0.25">
      <c r="A43" s="205" t="s">
        <v>1134</v>
      </c>
      <c r="B43" s="206" t="s">
        <v>310</v>
      </c>
      <c r="C43" s="207" t="str">
        <f t="shared" si="0"/>
        <v>3309860</v>
      </c>
      <c r="D43" s="208" t="s">
        <v>23</v>
      </c>
      <c r="E43" s="208">
        <v>13</v>
      </c>
      <c r="F43" s="208" t="s">
        <v>546</v>
      </c>
      <c r="G43" s="209">
        <v>5</v>
      </c>
      <c r="H43" s="277">
        <v>131</v>
      </c>
      <c r="I43" s="278">
        <v>0.63358778625954193</v>
      </c>
      <c r="J43" s="279">
        <v>0</v>
      </c>
      <c r="K43" s="277">
        <v>193</v>
      </c>
      <c r="L43" s="278">
        <v>0.91191709844559588</v>
      </c>
      <c r="M43" s="279">
        <v>0.39378238341968913</v>
      </c>
      <c r="N43" s="277">
        <v>366</v>
      </c>
      <c r="O43" s="278">
        <v>1</v>
      </c>
      <c r="P43" s="279">
        <v>0.42896174863387976</v>
      </c>
      <c r="Q43" s="277">
        <v>895</v>
      </c>
      <c r="R43" s="278">
        <v>0.9798882681564246</v>
      </c>
      <c r="S43" s="279">
        <v>0.47486033519553073</v>
      </c>
      <c r="T43" s="277">
        <v>322</v>
      </c>
      <c r="U43" s="278">
        <v>0.88819875776397517</v>
      </c>
      <c r="V43" s="279">
        <v>0.3105590062111801</v>
      </c>
      <c r="W43" s="277">
        <v>1907</v>
      </c>
      <c r="X43" s="278">
        <v>0.93759832197168325</v>
      </c>
      <c r="Y43" s="279">
        <v>0.39748295752490825</v>
      </c>
    </row>
    <row r="44" spans="1:25" x14ac:dyDescent="0.25">
      <c r="A44" s="205" t="s">
        <v>21</v>
      </c>
      <c r="B44" s="206">
        <v>10100</v>
      </c>
      <c r="C44" s="207" t="str">
        <f t="shared" si="0"/>
        <v>3310100</v>
      </c>
      <c r="D44" s="208" t="s">
        <v>28</v>
      </c>
      <c r="E44" s="208">
        <v>7</v>
      </c>
      <c r="F44" s="208" t="s">
        <v>542</v>
      </c>
      <c r="G44" s="209">
        <v>1</v>
      </c>
      <c r="H44" s="277">
        <v>78</v>
      </c>
      <c r="I44" s="278">
        <v>0.91025641025641024</v>
      </c>
      <c r="J44" s="279">
        <v>0</v>
      </c>
      <c r="K44" s="277">
        <v>55</v>
      </c>
      <c r="L44" s="278">
        <v>1</v>
      </c>
      <c r="M44" s="279">
        <v>0.4</v>
      </c>
      <c r="N44" s="277">
        <v>102</v>
      </c>
      <c r="O44" s="278">
        <v>0.93137254901960786</v>
      </c>
      <c r="P44" s="279">
        <v>0.19607843137254902</v>
      </c>
      <c r="Q44" s="277">
        <v>225</v>
      </c>
      <c r="R44" s="278">
        <v>0.99111111111111116</v>
      </c>
      <c r="S44" s="279">
        <v>0.30222222222222223</v>
      </c>
      <c r="T44" s="277">
        <v>74</v>
      </c>
      <c r="U44" s="278">
        <v>0.95945945945945943</v>
      </c>
      <c r="V44" s="279">
        <v>0.12162162162162163</v>
      </c>
      <c r="W44" s="277">
        <v>534</v>
      </c>
      <c r="X44" s="278">
        <v>0.96441947565543074</v>
      </c>
      <c r="Y44" s="279">
        <v>0.22284644194756553</v>
      </c>
    </row>
    <row r="45" spans="1:25" x14ac:dyDescent="0.25">
      <c r="A45" s="205" t="s">
        <v>1135</v>
      </c>
      <c r="B45" s="206">
        <v>10660</v>
      </c>
      <c r="C45" s="207" t="str">
        <f t="shared" si="0"/>
        <v>3310660</v>
      </c>
      <c r="D45" s="208" t="s">
        <v>25</v>
      </c>
      <c r="E45" s="208">
        <v>1</v>
      </c>
      <c r="F45" s="208" t="s">
        <v>543</v>
      </c>
      <c r="G45" s="209">
        <v>2</v>
      </c>
      <c r="H45" s="277">
        <v>51</v>
      </c>
      <c r="I45" s="278">
        <v>1</v>
      </c>
      <c r="J45" s="279">
        <v>5.8823529411764705E-2</v>
      </c>
      <c r="K45" s="277">
        <v>78</v>
      </c>
      <c r="L45" s="278">
        <v>0.9358974358974359</v>
      </c>
      <c r="M45" s="279">
        <v>0.38461538461538464</v>
      </c>
      <c r="N45" s="277">
        <v>128</v>
      </c>
      <c r="O45" s="278">
        <v>0.96875</v>
      </c>
      <c r="P45" s="279">
        <v>0.328125</v>
      </c>
      <c r="Q45" s="277">
        <v>309</v>
      </c>
      <c r="R45" s="278">
        <v>0.91585760517799353</v>
      </c>
      <c r="S45" s="279">
        <v>0.52750809061488668</v>
      </c>
      <c r="T45" s="277">
        <v>226</v>
      </c>
      <c r="U45" s="278">
        <v>0.9336283185840708</v>
      </c>
      <c r="V45" s="279">
        <v>0.37168141592920356</v>
      </c>
      <c r="W45" s="277">
        <v>792</v>
      </c>
      <c r="X45" s="278">
        <v>0.93686868686868685</v>
      </c>
      <c r="Y45" s="279">
        <v>0.40656565656565657</v>
      </c>
    </row>
    <row r="46" spans="1:25" x14ac:dyDescent="0.25">
      <c r="A46" s="205" t="s">
        <v>1136</v>
      </c>
      <c r="B46" s="206">
        <v>11220</v>
      </c>
      <c r="C46" s="207" t="str">
        <f t="shared" si="0"/>
        <v>3311220</v>
      </c>
      <c r="D46" s="208" t="s">
        <v>28</v>
      </c>
      <c r="E46" s="208">
        <v>7</v>
      </c>
      <c r="F46" s="208" t="s">
        <v>542</v>
      </c>
      <c r="G46" s="209">
        <v>1</v>
      </c>
      <c r="H46" s="277">
        <v>0</v>
      </c>
      <c r="I46" s="278" t="s">
        <v>1426</v>
      </c>
      <c r="J46" s="279" t="s">
        <v>1426</v>
      </c>
      <c r="K46" s="277">
        <v>0</v>
      </c>
      <c r="L46" s="278" t="s">
        <v>1426</v>
      </c>
      <c r="M46" s="279" t="s">
        <v>1426</v>
      </c>
      <c r="N46" s="277">
        <v>0</v>
      </c>
      <c r="O46" s="278" t="s">
        <v>1426</v>
      </c>
      <c r="P46" s="279" t="s">
        <v>1426</v>
      </c>
      <c r="Q46" s="277">
        <v>0</v>
      </c>
      <c r="R46" s="278" t="s">
        <v>1426</v>
      </c>
      <c r="S46" s="279" t="s">
        <v>1426</v>
      </c>
      <c r="T46" s="277">
        <v>0</v>
      </c>
      <c r="U46" s="278" t="s">
        <v>1426</v>
      </c>
      <c r="V46" s="279" t="s">
        <v>1426</v>
      </c>
      <c r="W46" s="277">
        <v>0</v>
      </c>
      <c r="X46" s="278" t="s">
        <v>1426</v>
      </c>
      <c r="Y46" s="279" t="s">
        <v>1426</v>
      </c>
    </row>
    <row r="47" spans="1:25" x14ac:dyDescent="0.25">
      <c r="A47" s="205" t="s">
        <v>1137</v>
      </c>
      <c r="B47" s="206">
        <v>11380</v>
      </c>
      <c r="C47" s="207" t="str">
        <f t="shared" si="0"/>
        <v>3311380</v>
      </c>
      <c r="D47" s="208" t="s">
        <v>20</v>
      </c>
      <c r="E47" s="208">
        <v>19</v>
      </c>
      <c r="F47" s="208" t="s">
        <v>544</v>
      </c>
      <c r="G47" s="209">
        <v>3</v>
      </c>
      <c r="H47" s="277">
        <v>134</v>
      </c>
      <c r="I47" s="278">
        <v>0.81343283582089554</v>
      </c>
      <c r="J47" s="279">
        <v>0.12686567164179105</v>
      </c>
      <c r="K47" s="277">
        <v>746</v>
      </c>
      <c r="L47" s="278">
        <v>0.92895442359249325</v>
      </c>
      <c r="M47" s="279">
        <v>0.12466487935656836</v>
      </c>
      <c r="N47" s="277">
        <v>470</v>
      </c>
      <c r="O47" s="278">
        <v>0.96170212765957441</v>
      </c>
      <c r="P47" s="279">
        <v>0.13191489361702127</v>
      </c>
      <c r="Q47" s="277">
        <v>1907</v>
      </c>
      <c r="R47" s="278">
        <v>0.88987939171473518</v>
      </c>
      <c r="S47" s="279">
        <v>0.16046145778710016</v>
      </c>
      <c r="T47" s="277">
        <v>822</v>
      </c>
      <c r="U47" s="278">
        <v>0.66788321167883213</v>
      </c>
      <c r="V47" s="279">
        <v>9.002433090024331E-2</v>
      </c>
      <c r="W47" s="277">
        <v>4079</v>
      </c>
      <c r="X47" s="278">
        <v>0.85805344447168419</v>
      </c>
      <c r="Y47" s="279">
        <v>0.13532728609953421</v>
      </c>
    </row>
    <row r="48" spans="1:25" x14ac:dyDescent="0.25">
      <c r="A48" s="205" t="s">
        <v>1138</v>
      </c>
      <c r="B48" s="206">
        <v>11780</v>
      </c>
      <c r="C48" s="207" t="str">
        <f t="shared" si="0"/>
        <v>3311780</v>
      </c>
      <c r="D48" s="208" t="s">
        <v>21</v>
      </c>
      <c r="E48" s="208">
        <v>3</v>
      </c>
      <c r="F48" s="208" t="s">
        <v>542</v>
      </c>
      <c r="G48" s="209">
        <v>1</v>
      </c>
      <c r="H48" s="277">
        <v>11</v>
      </c>
      <c r="I48" s="278">
        <v>0.18181818181818182</v>
      </c>
      <c r="J48" s="279">
        <v>0</v>
      </c>
      <c r="K48" s="277">
        <v>52</v>
      </c>
      <c r="L48" s="278">
        <v>0.71153846153846156</v>
      </c>
      <c r="M48" s="279">
        <v>0.38461538461538464</v>
      </c>
      <c r="N48" s="277">
        <v>40</v>
      </c>
      <c r="O48" s="278">
        <v>0.7</v>
      </c>
      <c r="P48" s="279">
        <v>0.125</v>
      </c>
      <c r="Q48" s="277">
        <v>109</v>
      </c>
      <c r="R48" s="278">
        <v>0.90825688073394495</v>
      </c>
      <c r="S48" s="279">
        <v>0.25688073394495414</v>
      </c>
      <c r="T48" s="277">
        <v>60</v>
      </c>
      <c r="U48" s="278">
        <v>0.81666666666666665</v>
      </c>
      <c r="V48" s="279">
        <v>0.5</v>
      </c>
      <c r="W48" s="277">
        <v>272</v>
      </c>
      <c r="X48" s="278">
        <v>0.7904411764705882</v>
      </c>
      <c r="Y48" s="279">
        <v>0.30514705882352944</v>
      </c>
    </row>
    <row r="49" spans="1:25" x14ac:dyDescent="0.25">
      <c r="A49" s="205" t="s">
        <v>1139</v>
      </c>
      <c r="B49" s="206">
        <v>12100</v>
      </c>
      <c r="C49" s="207" t="str">
        <f t="shared" si="0"/>
        <v>3312100</v>
      </c>
      <c r="D49" s="208" t="s">
        <v>27</v>
      </c>
      <c r="E49" s="208">
        <v>15</v>
      </c>
      <c r="F49" s="208" t="s">
        <v>547</v>
      </c>
      <c r="G49" s="209">
        <v>6</v>
      </c>
      <c r="H49" s="277">
        <v>332</v>
      </c>
      <c r="I49" s="278">
        <v>0.81927710843373491</v>
      </c>
      <c r="J49" s="279">
        <v>5.7228915662650599E-2</v>
      </c>
      <c r="K49" s="277">
        <v>271</v>
      </c>
      <c r="L49" s="278">
        <v>0.95940959409594095</v>
      </c>
      <c r="M49" s="279">
        <v>0.4059040590405904</v>
      </c>
      <c r="N49" s="277">
        <v>933</v>
      </c>
      <c r="O49" s="278">
        <v>0.96034297963558413</v>
      </c>
      <c r="P49" s="279">
        <v>0.5412647374062165</v>
      </c>
      <c r="Q49" s="277">
        <v>1496</v>
      </c>
      <c r="R49" s="278">
        <v>0.97459893048128343</v>
      </c>
      <c r="S49" s="279">
        <v>0.32687165775401067</v>
      </c>
      <c r="T49" s="277">
        <v>353</v>
      </c>
      <c r="U49" s="278">
        <v>0.79036827195467418</v>
      </c>
      <c r="V49" s="279">
        <v>0.23796033994334279</v>
      </c>
      <c r="W49" s="277">
        <v>3385</v>
      </c>
      <c r="X49" s="278">
        <v>0.93500738552437224</v>
      </c>
      <c r="Y49" s="279">
        <v>0.35657311669128511</v>
      </c>
    </row>
    <row r="50" spans="1:25" x14ac:dyDescent="0.25">
      <c r="A50" s="205" t="s">
        <v>1140</v>
      </c>
      <c r="B50" s="206">
        <v>12260</v>
      </c>
      <c r="C50" s="207" t="str">
        <f t="shared" si="0"/>
        <v>3312260</v>
      </c>
      <c r="D50" s="208" t="s">
        <v>24</v>
      </c>
      <c r="E50" s="208">
        <v>5</v>
      </c>
      <c r="F50" s="208" t="s">
        <v>545</v>
      </c>
      <c r="G50" s="209">
        <v>4</v>
      </c>
      <c r="H50" s="277">
        <v>282</v>
      </c>
      <c r="I50" s="278">
        <v>0.78014184397163122</v>
      </c>
      <c r="J50" s="279">
        <v>0.21985815602836881</v>
      </c>
      <c r="K50" s="277">
        <v>292</v>
      </c>
      <c r="L50" s="278">
        <v>0.95547945205479456</v>
      </c>
      <c r="M50" s="279">
        <v>0.42123287671232879</v>
      </c>
      <c r="N50" s="277">
        <v>586</v>
      </c>
      <c r="O50" s="278">
        <v>0.98122866894197958</v>
      </c>
      <c r="P50" s="279">
        <v>0.56825938566552903</v>
      </c>
      <c r="Q50" s="277">
        <v>1105</v>
      </c>
      <c r="R50" s="278">
        <v>0.96199095022624437</v>
      </c>
      <c r="S50" s="279">
        <v>0.34298642533936652</v>
      </c>
      <c r="T50" s="277">
        <v>616</v>
      </c>
      <c r="U50" s="278">
        <v>0.81168831168831168</v>
      </c>
      <c r="V50" s="279">
        <v>0.36688311688311687</v>
      </c>
      <c r="W50" s="277">
        <v>2881</v>
      </c>
      <c r="X50" s="278">
        <v>0.91530718500520658</v>
      </c>
      <c r="Y50" s="279">
        <v>0.389795209996529</v>
      </c>
    </row>
    <row r="51" spans="1:25" x14ac:dyDescent="0.25">
      <c r="A51" s="205" t="s">
        <v>1141</v>
      </c>
      <c r="B51" s="206">
        <v>12420</v>
      </c>
      <c r="C51" s="207" t="str">
        <f t="shared" si="0"/>
        <v>3312420</v>
      </c>
      <c r="D51" s="208" t="s">
        <v>23</v>
      </c>
      <c r="E51" s="208">
        <v>13</v>
      </c>
      <c r="F51" s="208" t="s">
        <v>546</v>
      </c>
      <c r="G51" s="209">
        <v>5</v>
      </c>
      <c r="H51" s="277">
        <v>129</v>
      </c>
      <c r="I51" s="278">
        <v>0.94573643410852715</v>
      </c>
      <c r="J51" s="279">
        <v>9.3023255813953487E-2</v>
      </c>
      <c r="K51" s="277">
        <v>121</v>
      </c>
      <c r="L51" s="278">
        <v>0.85950413223140498</v>
      </c>
      <c r="M51" s="279">
        <v>0.10743801652892562</v>
      </c>
      <c r="N51" s="277">
        <v>444</v>
      </c>
      <c r="O51" s="278">
        <v>0.96846846846846846</v>
      </c>
      <c r="P51" s="279">
        <v>0.29504504504504503</v>
      </c>
      <c r="Q51" s="277">
        <v>951</v>
      </c>
      <c r="R51" s="278">
        <v>0.90956887486855942</v>
      </c>
      <c r="S51" s="279">
        <v>0.31335436382754994</v>
      </c>
      <c r="T51" s="277">
        <v>256</v>
      </c>
      <c r="U51" s="278">
        <v>0.88671875</v>
      </c>
      <c r="V51" s="279">
        <v>0.30859375</v>
      </c>
      <c r="W51" s="277">
        <v>1901</v>
      </c>
      <c r="X51" s="278">
        <v>0.91951604418726984</v>
      </c>
      <c r="Y51" s="279">
        <v>0.28037874802735402</v>
      </c>
    </row>
    <row r="52" spans="1:25" x14ac:dyDescent="0.25">
      <c r="A52" s="205" t="s">
        <v>1142</v>
      </c>
      <c r="B52" s="206">
        <v>12900</v>
      </c>
      <c r="C52" s="207" t="str">
        <f t="shared" si="0"/>
        <v>3312900</v>
      </c>
      <c r="D52" s="208" t="s">
        <v>20</v>
      </c>
      <c r="E52" s="208">
        <v>19</v>
      </c>
      <c r="F52" s="208" t="s">
        <v>544</v>
      </c>
      <c r="G52" s="209">
        <v>3</v>
      </c>
      <c r="H52" s="277">
        <v>1196</v>
      </c>
      <c r="I52" s="278">
        <v>0.84531772575250841</v>
      </c>
      <c r="J52" s="279">
        <v>3.7625418060200672E-2</v>
      </c>
      <c r="K52" s="277">
        <v>1653</v>
      </c>
      <c r="L52" s="278">
        <v>0.95644283121597096</v>
      </c>
      <c r="M52" s="279">
        <v>0.22383545069570479</v>
      </c>
      <c r="N52" s="277">
        <v>1894</v>
      </c>
      <c r="O52" s="278">
        <v>0.96990496304118268</v>
      </c>
      <c r="P52" s="279">
        <v>0.10823653643083421</v>
      </c>
      <c r="Q52" s="277">
        <v>3399</v>
      </c>
      <c r="R52" s="278">
        <v>0.87349220358929092</v>
      </c>
      <c r="S52" s="279">
        <v>0.14621947631656371</v>
      </c>
      <c r="T52" s="277">
        <v>2182</v>
      </c>
      <c r="U52" s="278">
        <v>0.77451879010082492</v>
      </c>
      <c r="V52" s="279">
        <v>8.2493125572868933E-2</v>
      </c>
      <c r="W52" s="277">
        <v>10324</v>
      </c>
      <c r="X52" s="278">
        <v>0.88027896164277408</v>
      </c>
      <c r="Y52" s="279">
        <v>0.12562960092987213</v>
      </c>
    </row>
    <row r="53" spans="1:25" x14ac:dyDescent="0.25">
      <c r="A53" s="205" t="s">
        <v>1143</v>
      </c>
      <c r="B53" s="206">
        <v>13220</v>
      </c>
      <c r="C53" s="207" t="str">
        <f t="shared" si="0"/>
        <v>3313220</v>
      </c>
      <c r="D53" s="208" t="s">
        <v>28</v>
      </c>
      <c r="E53" s="208">
        <v>7</v>
      </c>
      <c r="F53" s="208" t="s">
        <v>542</v>
      </c>
      <c r="G53" s="209">
        <v>1</v>
      </c>
      <c r="H53" s="277">
        <v>5</v>
      </c>
      <c r="I53" s="278">
        <v>1</v>
      </c>
      <c r="J53" s="279">
        <v>0</v>
      </c>
      <c r="K53" s="277">
        <v>17</v>
      </c>
      <c r="L53" s="278">
        <v>0.94117647058823528</v>
      </c>
      <c r="M53" s="279">
        <v>0.41176470588235292</v>
      </c>
      <c r="N53" s="277">
        <v>39</v>
      </c>
      <c r="O53" s="278">
        <v>1</v>
      </c>
      <c r="P53" s="279">
        <v>0.12820512820512819</v>
      </c>
      <c r="Q53" s="277">
        <v>140</v>
      </c>
      <c r="R53" s="278">
        <v>0.87142857142857144</v>
      </c>
      <c r="S53" s="279">
        <v>5.7142857142857141E-2</v>
      </c>
      <c r="T53" s="277">
        <v>75</v>
      </c>
      <c r="U53" s="278">
        <v>0.8</v>
      </c>
      <c r="V53" s="279">
        <v>0.29333333333333333</v>
      </c>
      <c r="W53" s="277">
        <v>276</v>
      </c>
      <c r="X53" s="278">
        <v>0.87681159420289856</v>
      </c>
      <c r="Y53" s="279">
        <v>0.15217391304347827</v>
      </c>
    </row>
    <row r="54" spans="1:25" x14ac:dyDescent="0.25">
      <c r="A54" s="205" t="s">
        <v>1144</v>
      </c>
      <c r="B54" s="206">
        <v>13780</v>
      </c>
      <c r="C54" s="207" t="str">
        <f t="shared" si="0"/>
        <v>3313780</v>
      </c>
      <c r="D54" s="208" t="s">
        <v>28</v>
      </c>
      <c r="E54" s="208">
        <v>7</v>
      </c>
      <c r="F54" s="208" t="s">
        <v>542</v>
      </c>
      <c r="G54" s="209">
        <v>1</v>
      </c>
      <c r="H54" s="277">
        <v>117</v>
      </c>
      <c r="I54" s="278">
        <v>0.66666666666666663</v>
      </c>
      <c r="J54" s="279">
        <v>0</v>
      </c>
      <c r="K54" s="277">
        <v>239</v>
      </c>
      <c r="L54" s="278">
        <v>0.95815899581589958</v>
      </c>
      <c r="M54" s="279">
        <v>0.32217573221757323</v>
      </c>
      <c r="N54" s="277">
        <v>281</v>
      </c>
      <c r="O54" s="278">
        <v>0.86476868327402134</v>
      </c>
      <c r="P54" s="279">
        <v>0.32384341637010677</v>
      </c>
      <c r="Q54" s="277">
        <v>739</v>
      </c>
      <c r="R54" s="278">
        <v>0.78755074424898508</v>
      </c>
      <c r="S54" s="279">
        <v>0.19215155615696888</v>
      </c>
      <c r="T54" s="277">
        <v>507</v>
      </c>
      <c r="U54" s="278">
        <v>0.79487179487179482</v>
      </c>
      <c r="V54" s="279">
        <v>0.1814595660749507</v>
      </c>
      <c r="W54" s="277">
        <v>1883</v>
      </c>
      <c r="X54" s="278">
        <v>0.81518852894317584</v>
      </c>
      <c r="Y54" s="279">
        <v>0.2134891131173659</v>
      </c>
    </row>
    <row r="55" spans="1:25" x14ac:dyDescent="0.25">
      <c r="A55" s="205" t="s">
        <v>1145</v>
      </c>
      <c r="B55" s="206">
        <v>13940</v>
      </c>
      <c r="C55" s="207" t="str">
        <f t="shared" si="0"/>
        <v>3313940</v>
      </c>
      <c r="D55" s="208" t="s">
        <v>28</v>
      </c>
      <c r="E55" s="208">
        <v>7</v>
      </c>
      <c r="F55" s="208" t="s">
        <v>542</v>
      </c>
      <c r="G55" s="209">
        <v>1</v>
      </c>
      <c r="H55" s="277">
        <v>31</v>
      </c>
      <c r="I55" s="278">
        <v>0.70967741935483875</v>
      </c>
      <c r="J55" s="279">
        <v>0</v>
      </c>
      <c r="K55" s="277">
        <v>47</v>
      </c>
      <c r="L55" s="278">
        <v>1</v>
      </c>
      <c r="M55" s="279">
        <v>0.10638297872340426</v>
      </c>
      <c r="N55" s="277">
        <v>108</v>
      </c>
      <c r="O55" s="278">
        <v>0.66666666666666663</v>
      </c>
      <c r="P55" s="279">
        <v>0.12962962962962962</v>
      </c>
      <c r="Q55" s="277">
        <v>235</v>
      </c>
      <c r="R55" s="278">
        <v>0.8425531914893617</v>
      </c>
      <c r="S55" s="279">
        <v>0.16170212765957448</v>
      </c>
      <c r="T55" s="277">
        <v>132</v>
      </c>
      <c r="U55" s="278">
        <v>0.74242424242424243</v>
      </c>
      <c r="V55" s="279">
        <v>0.23484848484848486</v>
      </c>
      <c r="W55" s="277">
        <v>553</v>
      </c>
      <c r="X55" s="278">
        <v>0.79023508137432186</v>
      </c>
      <c r="Y55" s="279">
        <v>0.15913200723327306</v>
      </c>
    </row>
    <row r="56" spans="1:25" x14ac:dyDescent="0.25">
      <c r="A56" s="205" t="s">
        <v>1146</v>
      </c>
      <c r="B56" s="206">
        <v>14200</v>
      </c>
      <c r="C56" s="207" t="str">
        <f t="shared" si="0"/>
        <v>3314200</v>
      </c>
      <c r="D56" s="208" t="s">
        <v>23</v>
      </c>
      <c r="E56" s="208">
        <v>13</v>
      </c>
      <c r="F56" s="208" t="s">
        <v>546</v>
      </c>
      <c r="G56" s="209">
        <v>5</v>
      </c>
      <c r="H56" s="277">
        <v>3739</v>
      </c>
      <c r="I56" s="278">
        <v>0.86948381920299544</v>
      </c>
      <c r="J56" s="279">
        <v>0.12489970580369082</v>
      </c>
      <c r="K56" s="277">
        <v>6555</v>
      </c>
      <c r="L56" s="278">
        <v>0.94218154080854311</v>
      </c>
      <c r="M56" s="279">
        <v>0.39084668192219679</v>
      </c>
      <c r="N56" s="277">
        <v>5973</v>
      </c>
      <c r="O56" s="278">
        <v>0.93252971706010379</v>
      </c>
      <c r="P56" s="279">
        <v>0.37552318767788379</v>
      </c>
      <c r="Q56" s="277">
        <v>11972</v>
      </c>
      <c r="R56" s="278">
        <v>0.93543267624457072</v>
      </c>
      <c r="S56" s="279">
        <v>0.37804878048780488</v>
      </c>
      <c r="T56" s="277">
        <v>5909</v>
      </c>
      <c r="U56" s="278">
        <v>0.8666441022169572</v>
      </c>
      <c r="V56" s="279">
        <v>0.29971230326620407</v>
      </c>
      <c r="W56" s="277">
        <v>34148</v>
      </c>
      <c r="X56" s="278">
        <v>0.91709616961461871</v>
      </c>
      <c r="Y56" s="279">
        <v>0.33878997305845143</v>
      </c>
    </row>
    <row r="57" spans="1:25" x14ac:dyDescent="0.25">
      <c r="A57" s="205" t="s">
        <v>1147</v>
      </c>
      <c r="B57" s="206">
        <v>14660</v>
      </c>
      <c r="C57" s="207" t="str">
        <f t="shared" si="0"/>
        <v>3314660</v>
      </c>
      <c r="D57" s="208" t="s">
        <v>21</v>
      </c>
      <c r="E57" s="208">
        <v>3</v>
      </c>
      <c r="F57" s="208" t="s">
        <v>542</v>
      </c>
      <c r="G57" s="209">
        <v>1</v>
      </c>
      <c r="H57" s="277">
        <v>563</v>
      </c>
      <c r="I57" s="278">
        <v>0.83658969804618122</v>
      </c>
      <c r="J57" s="279">
        <v>0.20781527531083482</v>
      </c>
      <c r="K57" s="277">
        <v>1249</v>
      </c>
      <c r="L57" s="278">
        <v>0.89671737389911932</v>
      </c>
      <c r="M57" s="279">
        <v>0.35468374699759808</v>
      </c>
      <c r="N57" s="277">
        <v>1288</v>
      </c>
      <c r="O57" s="278">
        <v>0.91537267080745344</v>
      </c>
      <c r="P57" s="279">
        <v>0.28338509316770188</v>
      </c>
      <c r="Q57" s="277">
        <v>3188</v>
      </c>
      <c r="R57" s="278">
        <v>0.92722710163111666</v>
      </c>
      <c r="S57" s="279">
        <v>0.22145545796737767</v>
      </c>
      <c r="T57" s="277">
        <v>1590</v>
      </c>
      <c r="U57" s="278">
        <v>0.7754716981132076</v>
      </c>
      <c r="V57" s="279">
        <v>0.15597484276729559</v>
      </c>
      <c r="W57" s="277">
        <v>7878</v>
      </c>
      <c r="X57" s="278">
        <v>0.88334602691038333</v>
      </c>
      <c r="Y57" s="279">
        <v>0.2385123127697385</v>
      </c>
    </row>
    <row r="58" spans="1:25" x14ac:dyDescent="0.25">
      <c r="A58" s="205" t="s">
        <v>1148</v>
      </c>
      <c r="B58" s="206">
        <v>15060</v>
      </c>
      <c r="C58" s="207" t="str">
        <f t="shared" si="0"/>
        <v>3315060</v>
      </c>
      <c r="D58" s="208" t="s">
        <v>20</v>
      </c>
      <c r="E58" s="208">
        <v>19</v>
      </c>
      <c r="F58" s="208" t="s">
        <v>544</v>
      </c>
      <c r="G58" s="209">
        <v>3</v>
      </c>
      <c r="H58" s="277">
        <v>105</v>
      </c>
      <c r="I58" s="278">
        <v>0.91428571428571426</v>
      </c>
      <c r="J58" s="279">
        <v>0.20952380952380953</v>
      </c>
      <c r="K58" s="277">
        <v>114</v>
      </c>
      <c r="L58" s="278">
        <v>0.95614035087719296</v>
      </c>
      <c r="M58" s="279">
        <v>0.34210526315789475</v>
      </c>
      <c r="N58" s="277">
        <v>275</v>
      </c>
      <c r="O58" s="278">
        <v>0.94181818181818178</v>
      </c>
      <c r="P58" s="279">
        <v>0.14181818181818182</v>
      </c>
      <c r="Q58" s="277">
        <v>586</v>
      </c>
      <c r="R58" s="278">
        <v>0.93344709897610922</v>
      </c>
      <c r="S58" s="279">
        <v>0.32081911262798635</v>
      </c>
      <c r="T58" s="277">
        <v>220</v>
      </c>
      <c r="U58" s="278">
        <v>0.92272727272727273</v>
      </c>
      <c r="V58" s="279">
        <v>0.37272727272727274</v>
      </c>
      <c r="W58" s="277">
        <v>1300</v>
      </c>
      <c r="X58" s="278">
        <v>0.93384615384615388</v>
      </c>
      <c r="Y58" s="279">
        <v>0.2846153846153846</v>
      </c>
    </row>
    <row r="59" spans="1:25" x14ac:dyDescent="0.25">
      <c r="A59" s="205" t="s">
        <v>1149</v>
      </c>
      <c r="B59" s="206">
        <v>16100</v>
      </c>
      <c r="C59" s="207" t="str">
        <f t="shared" si="0"/>
        <v>3316100</v>
      </c>
      <c r="D59" s="208" t="s">
        <v>28</v>
      </c>
      <c r="E59" s="208">
        <v>7</v>
      </c>
      <c r="F59" s="208" t="s">
        <v>542</v>
      </c>
      <c r="G59" s="209">
        <v>1</v>
      </c>
      <c r="H59" s="277">
        <v>0</v>
      </c>
      <c r="I59" s="278" t="s">
        <v>1426</v>
      </c>
      <c r="J59" s="279" t="s">
        <v>1426</v>
      </c>
      <c r="K59" s="277">
        <v>0</v>
      </c>
      <c r="L59" s="278" t="s">
        <v>1426</v>
      </c>
      <c r="M59" s="279" t="s">
        <v>1426</v>
      </c>
      <c r="N59" s="277">
        <v>0</v>
      </c>
      <c r="O59" s="278" t="s">
        <v>1426</v>
      </c>
      <c r="P59" s="279" t="s">
        <v>1426</v>
      </c>
      <c r="Q59" s="277">
        <v>0</v>
      </c>
      <c r="R59" s="278" t="s">
        <v>1426</v>
      </c>
      <c r="S59" s="279" t="s">
        <v>1426</v>
      </c>
      <c r="T59" s="277">
        <v>0</v>
      </c>
      <c r="U59" s="278" t="s">
        <v>1426</v>
      </c>
      <c r="V59" s="279" t="s">
        <v>1426</v>
      </c>
      <c r="W59" s="277">
        <v>0</v>
      </c>
      <c r="X59" s="278" t="s">
        <v>1426</v>
      </c>
      <c r="Y59" s="279" t="s">
        <v>1426</v>
      </c>
    </row>
    <row r="60" spans="1:25" x14ac:dyDescent="0.25">
      <c r="A60" s="205" t="s">
        <v>1150</v>
      </c>
      <c r="B60" s="206">
        <v>16340</v>
      </c>
      <c r="C60" s="207" t="str">
        <f t="shared" si="0"/>
        <v>3316340</v>
      </c>
      <c r="D60" s="208" t="s">
        <v>20</v>
      </c>
      <c r="E60" s="208">
        <v>19</v>
      </c>
      <c r="F60" s="208" t="s">
        <v>544</v>
      </c>
      <c r="G60" s="209">
        <v>3</v>
      </c>
      <c r="H60" s="277">
        <v>35</v>
      </c>
      <c r="I60" s="278">
        <v>0.7142857142857143</v>
      </c>
      <c r="J60" s="279">
        <v>0</v>
      </c>
      <c r="K60" s="277">
        <v>69</v>
      </c>
      <c r="L60" s="278">
        <v>0.98550724637681164</v>
      </c>
      <c r="M60" s="279">
        <v>0.56521739130434778</v>
      </c>
      <c r="N60" s="277">
        <v>118</v>
      </c>
      <c r="O60" s="278">
        <v>0.86440677966101698</v>
      </c>
      <c r="P60" s="279">
        <v>0.19491525423728814</v>
      </c>
      <c r="Q60" s="277">
        <v>244</v>
      </c>
      <c r="R60" s="278">
        <v>0.88524590163934425</v>
      </c>
      <c r="S60" s="279">
        <v>0.23770491803278687</v>
      </c>
      <c r="T60" s="277">
        <v>114</v>
      </c>
      <c r="U60" s="278">
        <v>0.59649122807017541</v>
      </c>
      <c r="V60" s="279">
        <v>3.5087719298245612E-2</v>
      </c>
      <c r="W60" s="277">
        <v>580</v>
      </c>
      <c r="X60" s="278">
        <v>0.82586206896551728</v>
      </c>
      <c r="Y60" s="279">
        <v>0.21379310344827587</v>
      </c>
    </row>
    <row r="61" spans="1:25" x14ac:dyDescent="0.25">
      <c r="A61" s="205" t="s">
        <v>1151</v>
      </c>
      <c r="B61" s="206">
        <v>16660</v>
      </c>
      <c r="C61" s="207" t="str">
        <f t="shared" si="0"/>
        <v>3316660</v>
      </c>
      <c r="D61" s="208" t="s">
        <v>28</v>
      </c>
      <c r="E61" s="208">
        <v>7</v>
      </c>
      <c r="F61" s="208" t="s">
        <v>542</v>
      </c>
      <c r="G61" s="209">
        <v>1</v>
      </c>
      <c r="H61" s="277">
        <v>0</v>
      </c>
      <c r="I61" s="278" t="s">
        <v>1426</v>
      </c>
      <c r="J61" s="279" t="s">
        <v>1426</v>
      </c>
      <c r="K61" s="277">
        <v>0</v>
      </c>
      <c r="L61" s="278" t="s">
        <v>1426</v>
      </c>
      <c r="M61" s="279" t="s">
        <v>1426</v>
      </c>
      <c r="N61" s="277">
        <v>0</v>
      </c>
      <c r="O61" s="278" t="s">
        <v>1426</v>
      </c>
      <c r="P61" s="279" t="s">
        <v>1426</v>
      </c>
      <c r="Q61" s="277">
        <v>0</v>
      </c>
      <c r="R61" s="278" t="s">
        <v>1426</v>
      </c>
      <c r="S61" s="279" t="s">
        <v>1426</v>
      </c>
      <c r="T61" s="277">
        <v>0</v>
      </c>
      <c r="U61" s="278" t="s">
        <v>1426</v>
      </c>
      <c r="V61" s="279" t="s">
        <v>1426</v>
      </c>
      <c r="W61" s="277">
        <v>0</v>
      </c>
      <c r="X61" s="278" t="s">
        <v>1426</v>
      </c>
      <c r="Y61" s="279" t="s">
        <v>1426</v>
      </c>
    </row>
    <row r="62" spans="1:25" x14ac:dyDescent="0.25">
      <c r="A62" s="205" t="s">
        <v>1152</v>
      </c>
      <c r="B62" s="206">
        <v>16820</v>
      </c>
      <c r="C62" s="207" t="str">
        <f t="shared" si="0"/>
        <v>3316820</v>
      </c>
      <c r="D62" s="208" t="s">
        <v>28</v>
      </c>
      <c r="E62" s="208">
        <v>7</v>
      </c>
      <c r="F62" s="208" t="s">
        <v>542</v>
      </c>
      <c r="G62" s="209">
        <v>1</v>
      </c>
      <c r="H62" s="277">
        <v>54</v>
      </c>
      <c r="I62" s="278">
        <v>0.88888888888888884</v>
      </c>
      <c r="J62" s="279">
        <v>0</v>
      </c>
      <c r="K62" s="277">
        <v>68</v>
      </c>
      <c r="L62" s="278">
        <v>0.82352941176470584</v>
      </c>
      <c r="M62" s="279">
        <v>5.8823529411764705E-2</v>
      </c>
      <c r="N62" s="277">
        <v>169</v>
      </c>
      <c r="O62" s="278">
        <v>0.91124260355029585</v>
      </c>
      <c r="P62" s="279">
        <v>0.10059171597633136</v>
      </c>
      <c r="Q62" s="277">
        <v>322</v>
      </c>
      <c r="R62" s="278">
        <v>0.90683229813664601</v>
      </c>
      <c r="S62" s="279">
        <v>0.18012422360248448</v>
      </c>
      <c r="T62" s="277">
        <v>138</v>
      </c>
      <c r="U62" s="278">
        <v>0.64492753623188404</v>
      </c>
      <c r="V62" s="279">
        <v>7.9710144927536225E-2</v>
      </c>
      <c r="W62" s="277">
        <v>751</v>
      </c>
      <c r="X62" s="278">
        <v>0.85086551264980026</v>
      </c>
      <c r="Y62" s="279">
        <v>0.11984021304926765</v>
      </c>
    </row>
    <row r="63" spans="1:25" x14ac:dyDescent="0.25">
      <c r="A63" s="205" t="s">
        <v>1153</v>
      </c>
      <c r="B63" s="206">
        <v>16980</v>
      </c>
      <c r="C63" s="207" t="str">
        <f t="shared" si="0"/>
        <v>3316980</v>
      </c>
      <c r="D63" s="208" t="s">
        <v>23</v>
      </c>
      <c r="E63" s="208">
        <v>13</v>
      </c>
      <c r="F63" s="208" t="s">
        <v>543</v>
      </c>
      <c r="G63" s="209">
        <v>2</v>
      </c>
      <c r="H63" s="277">
        <v>77</v>
      </c>
      <c r="I63" s="278">
        <v>0.8441558441558441</v>
      </c>
      <c r="J63" s="279">
        <v>6.4935064935064929E-2</v>
      </c>
      <c r="K63" s="277">
        <v>133</v>
      </c>
      <c r="L63" s="278">
        <v>0.72932330827067671</v>
      </c>
      <c r="M63" s="279">
        <v>0</v>
      </c>
      <c r="N63" s="277">
        <v>174</v>
      </c>
      <c r="O63" s="278">
        <v>0.91954022988505746</v>
      </c>
      <c r="P63" s="279">
        <v>0.18390804597701149</v>
      </c>
      <c r="Q63" s="277">
        <v>354</v>
      </c>
      <c r="R63" s="278">
        <v>0.8728813559322034</v>
      </c>
      <c r="S63" s="279">
        <v>0.1864406779661017</v>
      </c>
      <c r="T63" s="277">
        <v>117</v>
      </c>
      <c r="U63" s="278">
        <v>0.82051282051282048</v>
      </c>
      <c r="V63" s="279">
        <v>0.21367521367521367</v>
      </c>
      <c r="W63" s="277">
        <v>855</v>
      </c>
      <c r="X63" s="278">
        <v>0.85029239766081877</v>
      </c>
      <c r="Y63" s="279">
        <v>0.14970760233918129</v>
      </c>
    </row>
    <row r="64" spans="1:25" x14ac:dyDescent="0.25">
      <c r="A64" s="205" t="s">
        <v>1154</v>
      </c>
      <c r="B64" s="206">
        <v>17140</v>
      </c>
      <c r="C64" s="207" t="str">
        <f t="shared" si="0"/>
        <v>3317140</v>
      </c>
      <c r="D64" s="208" t="s">
        <v>27</v>
      </c>
      <c r="E64" s="208">
        <v>15</v>
      </c>
      <c r="F64" s="208" t="s">
        <v>549</v>
      </c>
      <c r="G64" s="209">
        <v>8</v>
      </c>
      <c r="H64" s="277">
        <v>260</v>
      </c>
      <c r="I64" s="278">
        <v>0.63461538461538458</v>
      </c>
      <c r="J64" s="279">
        <v>5.3846153846153849E-2</v>
      </c>
      <c r="K64" s="277">
        <v>346</v>
      </c>
      <c r="L64" s="278">
        <v>0.93063583815028905</v>
      </c>
      <c r="M64" s="279">
        <v>0.13583815028901733</v>
      </c>
      <c r="N64" s="277">
        <v>669</v>
      </c>
      <c r="O64" s="278">
        <v>0.98654708520179368</v>
      </c>
      <c r="P64" s="279">
        <v>0.42750373692077726</v>
      </c>
      <c r="Q64" s="277">
        <v>1318</v>
      </c>
      <c r="R64" s="278">
        <v>0.96889226100151749</v>
      </c>
      <c r="S64" s="279">
        <v>0.30576631259484066</v>
      </c>
      <c r="T64" s="277">
        <v>551</v>
      </c>
      <c r="U64" s="278">
        <v>0.80762250453720508</v>
      </c>
      <c r="V64" s="279">
        <v>8.3484573502722328E-2</v>
      </c>
      <c r="W64" s="277">
        <v>3144</v>
      </c>
      <c r="X64" s="278">
        <v>0.91253180661577604</v>
      </c>
      <c r="Y64" s="279">
        <v>0.25318066157760816</v>
      </c>
    </row>
    <row r="65" spans="1:25" x14ac:dyDescent="0.25">
      <c r="A65" s="205" t="s">
        <v>1155</v>
      </c>
      <c r="B65" s="206">
        <v>17460</v>
      </c>
      <c r="C65" s="207" t="str">
        <f t="shared" si="0"/>
        <v>3317460</v>
      </c>
      <c r="D65" s="208" t="s">
        <v>27</v>
      </c>
      <c r="E65" s="208">
        <v>15</v>
      </c>
      <c r="F65" s="208" t="s">
        <v>547</v>
      </c>
      <c r="G65" s="209">
        <v>6</v>
      </c>
      <c r="H65" s="277">
        <v>352</v>
      </c>
      <c r="I65" s="278">
        <v>0.69318181818181823</v>
      </c>
      <c r="J65" s="279">
        <v>7.9545454545454544E-2</v>
      </c>
      <c r="K65" s="277">
        <v>224</v>
      </c>
      <c r="L65" s="278">
        <v>0.9598214285714286</v>
      </c>
      <c r="M65" s="279">
        <v>0.42410714285714285</v>
      </c>
      <c r="N65" s="277">
        <v>744</v>
      </c>
      <c r="O65" s="278">
        <v>0.95026881720430112</v>
      </c>
      <c r="P65" s="279">
        <v>0.35618279569892475</v>
      </c>
      <c r="Q65" s="277">
        <v>1506</v>
      </c>
      <c r="R65" s="278">
        <v>0.94090305444887123</v>
      </c>
      <c r="S65" s="279">
        <v>0.32204515272244355</v>
      </c>
      <c r="T65" s="277">
        <v>379</v>
      </c>
      <c r="U65" s="278">
        <v>0.86015831134564646</v>
      </c>
      <c r="V65" s="279">
        <v>0.34564643799472294</v>
      </c>
      <c r="W65" s="277">
        <v>3205</v>
      </c>
      <c r="X65" s="278">
        <v>0.90764430577223087</v>
      </c>
      <c r="Y65" s="279">
        <v>0.31326053042121688</v>
      </c>
    </row>
    <row r="66" spans="1:25" x14ac:dyDescent="0.25">
      <c r="A66" s="205" t="s">
        <v>1156</v>
      </c>
      <c r="B66" s="206">
        <v>17780</v>
      </c>
      <c r="C66" s="207" t="str">
        <f t="shared" si="0"/>
        <v>3317780</v>
      </c>
      <c r="D66" s="208" t="s">
        <v>26</v>
      </c>
      <c r="E66" s="208">
        <v>11</v>
      </c>
      <c r="F66" s="208" t="s">
        <v>546</v>
      </c>
      <c r="G66" s="209">
        <v>5</v>
      </c>
      <c r="H66" s="277">
        <v>198</v>
      </c>
      <c r="I66" s="278">
        <v>0.86868686868686873</v>
      </c>
      <c r="J66" s="279">
        <v>0.10101010101010101</v>
      </c>
      <c r="K66" s="277">
        <v>227</v>
      </c>
      <c r="L66" s="278">
        <v>0.88986784140969166</v>
      </c>
      <c r="M66" s="279">
        <v>0.19823788546255505</v>
      </c>
      <c r="N66" s="277">
        <v>280</v>
      </c>
      <c r="O66" s="278">
        <v>0.90357142857142858</v>
      </c>
      <c r="P66" s="279">
        <v>0.23571428571428571</v>
      </c>
      <c r="Q66" s="277">
        <v>613</v>
      </c>
      <c r="R66" s="278">
        <v>0.91353996737357257</v>
      </c>
      <c r="S66" s="279">
        <v>0.26101141924959215</v>
      </c>
      <c r="T66" s="277">
        <v>265</v>
      </c>
      <c r="U66" s="278">
        <v>0.62264150943396224</v>
      </c>
      <c r="V66" s="279">
        <v>0.21509433962264152</v>
      </c>
      <c r="W66" s="277">
        <v>1583</v>
      </c>
      <c r="X66" s="278">
        <v>0.85407454200884392</v>
      </c>
      <c r="Y66" s="279">
        <v>0.21983575489576754</v>
      </c>
    </row>
    <row r="67" spans="1:25" x14ac:dyDescent="0.25">
      <c r="A67" s="205" t="s">
        <v>1157</v>
      </c>
      <c r="B67" s="206">
        <v>17940</v>
      </c>
      <c r="C67" s="207" t="str">
        <f t="shared" si="0"/>
        <v>3317940</v>
      </c>
      <c r="D67" s="208" t="s">
        <v>27</v>
      </c>
      <c r="E67" s="208">
        <v>15</v>
      </c>
      <c r="F67" s="208" t="s">
        <v>547</v>
      </c>
      <c r="G67" s="209">
        <v>6</v>
      </c>
      <c r="H67" s="277">
        <v>3166</v>
      </c>
      <c r="I67" s="278">
        <v>0.78332280480101069</v>
      </c>
      <c r="J67" s="279">
        <v>0.12286797220467467</v>
      </c>
      <c r="K67" s="277">
        <v>4514</v>
      </c>
      <c r="L67" s="278">
        <v>0.94328754984492691</v>
      </c>
      <c r="M67" s="279">
        <v>0.32144439521488699</v>
      </c>
      <c r="N67" s="277">
        <v>4957</v>
      </c>
      <c r="O67" s="278">
        <v>0.9669154730683881</v>
      </c>
      <c r="P67" s="279">
        <v>0.2931208392172685</v>
      </c>
      <c r="Q67" s="277">
        <v>9887</v>
      </c>
      <c r="R67" s="278">
        <v>0.94285425305957316</v>
      </c>
      <c r="S67" s="279">
        <v>0.3036310306463032</v>
      </c>
      <c r="T67" s="277">
        <v>2972</v>
      </c>
      <c r="U67" s="278">
        <v>0.83983849259757737</v>
      </c>
      <c r="V67" s="279">
        <v>0.15780619111709288</v>
      </c>
      <c r="W67" s="277">
        <v>25496</v>
      </c>
      <c r="X67" s="278">
        <v>0.9157907122685911</v>
      </c>
      <c r="Y67" s="279">
        <v>0.26529651710072166</v>
      </c>
    </row>
    <row r="68" spans="1:25" x14ac:dyDescent="0.25">
      <c r="A68" s="205" t="s">
        <v>1158</v>
      </c>
      <c r="B68" s="206">
        <v>18340</v>
      </c>
      <c r="C68" s="207" t="str">
        <f t="shared" si="0"/>
        <v>3318340</v>
      </c>
      <c r="D68" s="208" t="s">
        <v>28</v>
      </c>
      <c r="E68" s="208">
        <v>7</v>
      </c>
      <c r="F68" s="208" t="s">
        <v>542</v>
      </c>
      <c r="G68" s="209">
        <v>1</v>
      </c>
      <c r="H68" s="277">
        <v>0</v>
      </c>
      <c r="I68" s="278" t="s">
        <v>1426</v>
      </c>
      <c r="J68" s="279" t="s">
        <v>1426</v>
      </c>
      <c r="K68" s="277">
        <v>0</v>
      </c>
      <c r="L68" s="278" t="s">
        <v>1426</v>
      </c>
      <c r="M68" s="279" t="s">
        <v>1426</v>
      </c>
      <c r="N68" s="277">
        <v>0</v>
      </c>
      <c r="O68" s="278" t="s">
        <v>1426</v>
      </c>
      <c r="P68" s="279" t="s">
        <v>1426</v>
      </c>
      <c r="Q68" s="277">
        <v>0</v>
      </c>
      <c r="R68" s="278" t="s">
        <v>1426</v>
      </c>
      <c r="S68" s="279" t="s">
        <v>1426</v>
      </c>
      <c r="T68" s="277">
        <v>0</v>
      </c>
      <c r="U68" s="278" t="s">
        <v>1426</v>
      </c>
      <c r="V68" s="279" t="s">
        <v>1426</v>
      </c>
      <c r="W68" s="277">
        <v>0</v>
      </c>
      <c r="X68" s="278" t="s">
        <v>1426</v>
      </c>
      <c r="Y68" s="279" t="s">
        <v>1426</v>
      </c>
    </row>
    <row r="69" spans="1:25" x14ac:dyDescent="0.25">
      <c r="A69" s="205" t="s">
        <v>1349</v>
      </c>
      <c r="B69" s="206">
        <v>18420</v>
      </c>
      <c r="C69" s="207" t="str">
        <f t="shared" si="0"/>
        <v>3318420</v>
      </c>
      <c r="D69" s="208" t="s">
        <v>28</v>
      </c>
      <c r="E69" s="208">
        <v>7</v>
      </c>
      <c r="F69" s="208" t="s">
        <v>542</v>
      </c>
      <c r="G69" s="209">
        <v>1</v>
      </c>
      <c r="H69" s="277">
        <v>3</v>
      </c>
      <c r="I69" s="278">
        <v>0</v>
      </c>
      <c r="J69" s="279">
        <v>0</v>
      </c>
      <c r="K69" s="277">
        <v>5</v>
      </c>
      <c r="L69" s="278">
        <v>1</v>
      </c>
      <c r="M69" s="279">
        <v>1</v>
      </c>
      <c r="N69" s="277">
        <v>8</v>
      </c>
      <c r="O69" s="278">
        <v>1</v>
      </c>
      <c r="P69" s="279">
        <v>0.375</v>
      </c>
      <c r="Q69" s="277">
        <v>3</v>
      </c>
      <c r="R69" s="278">
        <v>0.66666666666666663</v>
      </c>
      <c r="S69" s="279">
        <v>0.66666666666666663</v>
      </c>
      <c r="T69" s="277">
        <v>33</v>
      </c>
      <c r="U69" s="278">
        <v>0.69696969696969702</v>
      </c>
      <c r="V69" s="279">
        <v>6.0606060606060608E-2</v>
      </c>
      <c r="W69" s="277">
        <v>52</v>
      </c>
      <c r="X69" s="278">
        <v>0.73076923076923073</v>
      </c>
      <c r="Y69" s="279">
        <v>0.23076923076923078</v>
      </c>
    </row>
    <row r="70" spans="1:25" x14ac:dyDescent="0.25">
      <c r="A70" s="205" t="s">
        <v>1159</v>
      </c>
      <c r="B70" s="206">
        <v>18740</v>
      </c>
      <c r="C70" s="207" t="str">
        <f t="shared" ref="C70:C133" si="1">CONCATENATE(33,B70)</f>
        <v>3318740</v>
      </c>
      <c r="D70" s="208" t="s">
        <v>22</v>
      </c>
      <c r="E70" s="208">
        <v>9</v>
      </c>
      <c r="F70" s="208" t="s">
        <v>544</v>
      </c>
      <c r="G70" s="209">
        <v>3</v>
      </c>
      <c r="H70" s="277">
        <v>24</v>
      </c>
      <c r="I70" s="278">
        <v>0.75</v>
      </c>
      <c r="J70" s="279">
        <v>0</v>
      </c>
      <c r="K70" s="277">
        <v>42</v>
      </c>
      <c r="L70" s="278">
        <v>1</v>
      </c>
      <c r="M70" s="279">
        <v>0.40476190476190477</v>
      </c>
      <c r="N70" s="277">
        <v>46</v>
      </c>
      <c r="O70" s="278">
        <v>0.86956521739130432</v>
      </c>
      <c r="P70" s="279">
        <v>0.41304347826086957</v>
      </c>
      <c r="Q70" s="277">
        <v>133</v>
      </c>
      <c r="R70" s="278">
        <v>0.84962406015037595</v>
      </c>
      <c r="S70" s="279">
        <v>0.23308270676691728</v>
      </c>
      <c r="T70" s="277">
        <v>34</v>
      </c>
      <c r="U70" s="278">
        <v>0.67647058823529416</v>
      </c>
      <c r="V70" s="279">
        <v>8.8235294117647065E-2</v>
      </c>
      <c r="W70" s="277">
        <v>279</v>
      </c>
      <c r="X70" s="278">
        <v>0.84587813620071683</v>
      </c>
      <c r="Y70" s="279">
        <v>0.25089605734767023</v>
      </c>
    </row>
    <row r="71" spans="1:25" x14ac:dyDescent="0.25">
      <c r="A71" s="205" t="s">
        <v>1160</v>
      </c>
      <c r="B71" s="206">
        <v>18820</v>
      </c>
      <c r="C71" s="207" t="str">
        <f t="shared" si="1"/>
        <v>3318820</v>
      </c>
      <c r="D71" s="208" t="s">
        <v>29</v>
      </c>
      <c r="E71" s="208">
        <v>17</v>
      </c>
      <c r="F71" s="208" t="s">
        <v>550</v>
      </c>
      <c r="G71" s="209">
        <v>9</v>
      </c>
      <c r="H71" s="277">
        <v>4163</v>
      </c>
      <c r="I71" s="278">
        <v>0.91424453519096804</v>
      </c>
      <c r="J71" s="279">
        <v>0.20249819841460484</v>
      </c>
      <c r="K71" s="277">
        <v>4567</v>
      </c>
      <c r="L71" s="278">
        <v>0.94569739435077727</v>
      </c>
      <c r="M71" s="279">
        <v>0.45368951171447341</v>
      </c>
      <c r="N71" s="277">
        <v>3988</v>
      </c>
      <c r="O71" s="278">
        <v>0.93279839518555663</v>
      </c>
      <c r="P71" s="279">
        <v>0.43480441323971913</v>
      </c>
      <c r="Q71" s="277">
        <v>7522</v>
      </c>
      <c r="R71" s="278">
        <v>0.94123903217229465</v>
      </c>
      <c r="S71" s="279">
        <v>0.38473810156873173</v>
      </c>
      <c r="T71" s="277">
        <v>3680</v>
      </c>
      <c r="U71" s="278">
        <v>0.79130434782608694</v>
      </c>
      <c r="V71" s="279">
        <v>0.20842391304347826</v>
      </c>
      <c r="W71" s="277">
        <v>23920</v>
      </c>
      <c r="X71" s="278">
        <v>0.9129180602006689</v>
      </c>
      <c r="Y71" s="279">
        <v>0.34740802675585286</v>
      </c>
    </row>
    <row r="72" spans="1:25" x14ac:dyDescent="0.25">
      <c r="A72" s="205" t="s">
        <v>1161</v>
      </c>
      <c r="B72" s="206">
        <v>19140</v>
      </c>
      <c r="C72" s="207" t="str">
        <f t="shared" si="1"/>
        <v>3319140</v>
      </c>
      <c r="D72" s="208" t="s">
        <v>24</v>
      </c>
      <c r="E72" s="208">
        <v>5</v>
      </c>
      <c r="F72" s="208" t="s">
        <v>545</v>
      </c>
      <c r="G72" s="209">
        <v>4</v>
      </c>
      <c r="H72" s="277">
        <v>116</v>
      </c>
      <c r="I72" s="278">
        <v>0.96551724137931039</v>
      </c>
      <c r="J72" s="279">
        <v>6.0344827586206899E-2</v>
      </c>
      <c r="K72" s="277">
        <v>38</v>
      </c>
      <c r="L72" s="278">
        <v>0.89473684210526316</v>
      </c>
      <c r="M72" s="279">
        <v>0.28947368421052633</v>
      </c>
      <c r="N72" s="277">
        <v>235</v>
      </c>
      <c r="O72" s="278">
        <v>1</v>
      </c>
      <c r="P72" s="279">
        <v>0.42127659574468085</v>
      </c>
      <c r="Q72" s="277">
        <v>568</v>
      </c>
      <c r="R72" s="278">
        <v>0.97007042253521125</v>
      </c>
      <c r="S72" s="279">
        <v>0.27992957746478875</v>
      </c>
      <c r="T72" s="277">
        <v>252</v>
      </c>
      <c r="U72" s="278">
        <v>0.83333333333333337</v>
      </c>
      <c r="V72" s="279">
        <v>0.28174603174603174</v>
      </c>
      <c r="W72" s="277">
        <v>1209</v>
      </c>
      <c r="X72" s="278">
        <v>0.94458229942100913</v>
      </c>
      <c r="Y72" s="279">
        <v>0.28701406120760958</v>
      </c>
    </row>
    <row r="73" spans="1:25" x14ac:dyDescent="0.25">
      <c r="A73" s="205" t="s">
        <v>1162</v>
      </c>
      <c r="B73" s="206">
        <v>19300</v>
      </c>
      <c r="C73" s="207" t="str">
        <f t="shared" si="1"/>
        <v>3319300</v>
      </c>
      <c r="D73" s="208" t="s">
        <v>28</v>
      </c>
      <c r="E73" s="208">
        <v>7</v>
      </c>
      <c r="F73" s="208" t="s">
        <v>542</v>
      </c>
      <c r="G73" s="209">
        <v>1</v>
      </c>
      <c r="H73" s="277">
        <v>9</v>
      </c>
      <c r="I73" s="278">
        <v>1</v>
      </c>
      <c r="J73" s="279">
        <v>0</v>
      </c>
      <c r="K73" s="277">
        <v>18</v>
      </c>
      <c r="L73" s="278">
        <v>1</v>
      </c>
      <c r="M73" s="279">
        <v>0</v>
      </c>
      <c r="N73" s="277">
        <v>62</v>
      </c>
      <c r="O73" s="278">
        <v>1</v>
      </c>
      <c r="P73" s="279">
        <v>8.0645161290322578E-2</v>
      </c>
      <c r="Q73" s="277">
        <v>210</v>
      </c>
      <c r="R73" s="278">
        <v>0.97142857142857142</v>
      </c>
      <c r="S73" s="279">
        <v>0.1</v>
      </c>
      <c r="T73" s="277">
        <v>80</v>
      </c>
      <c r="U73" s="278">
        <v>0.63749999999999996</v>
      </c>
      <c r="V73" s="279">
        <v>0.05</v>
      </c>
      <c r="W73" s="277">
        <v>379</v>
      </c>
      <c r="X73" s="278">
        <v>0.90765171503957787</v>
      </c>
      <c r="Y73" s="279">
        <v>7.9155672823219003E-2</v>
      </c>
    </row>
    <row r="74" spans="1:25" x14ac:dyDescent="0.25">
      <c r="A74" s="205" t="s">
        <v>1163</v>
      </c>
      <c r="B74" s="206">
        <v>19460</v>
      </c>
      <c r="C74" s="207" t="str">
        <f t="shared" si="1"/>
        <v>3319460</v>
      </c>
      <c r="D74" s="208" t="s">
        <v>23</v>
      </c>
      <c r="E74" s="208">
        <v>13</v>
      </c>
      <c r="F74" s="208" t="s">
        <v>546</v>
      </c>
      <c r="G74" s="209">
        <v>5</v>
      </c>
      <c r="H74" s="277">
        <v>139</v>
      </c>
      <c r="I74" s="278">
        <v>0.83453237410071945</v>
      </c>
      <c r="J74" s="279">
        <v>0.15107913669064749</v>
      </c>
      <c r="K74" s="277">
        <v>201</v>
      </c>
      <c r="L74" s="278">
        <v>0.98009950248756217</v>
      </c>
      <c r="M74" s="279">
        <v>0.44278606965174128</v>
      </c>
      <c r="N74" s="277">
        <v>435</v>
      </c>
      <c r="O74" s="278">
        <v>1</v>
      </c>
      <c r="P74" s="279">
        <v>0.36551724137931035</v>
      </c>
      <c r="Q74" s="277">
        <v>1109</v>
      </c>
      <c r="R74" s="278">
        <v>0.97294860234445446</v>
      </c>
      <c r="S74" s="279">
        <v>0.45356176735798015</v>
      </c>
      <c r="T74" s="277">
        <v>198</v>
      </c>
      <c r="U74" s="278">
        <v>0.96969696969696972</v>
      </c>
      <c r="V74" s="279">
        <v>0.45454545454545453</v>
      </c>
      <c r="W74" s="277">
        <v>2082</v>
      </c>
      <c r="X74" s="278">
        <v>0.96974063400576371</v>
      </c>
      <c r="Y74" s="279">
        <v>0.41402497598463017</v>
      </c>
    </row>
    <row r="75" spans="1:25" x14ac:dyDescent="0.25">
      <c r="A75" s="205" t="s">
        <v>1164</v>
      </c>
      <c r="B75" s="206">
        <v>19700</v>
      </c>
      <c r="C75" s="207" t="str">
        <f t="shared" si="1"/>
        <v>3319700</v>
      </c>
      <c r="D75" s="208" t="s">
        <v>29</v>
      </c>
      <c r="E75" s="208">
        <v>17</v>
      </c>
      <c r="F75" s="208" t="s">
        <v>550</v>
      </c>
      <c r="G75" s="209">
        <v>9</v>
      </c>
      <c r="H75" s="277">
        <v>8483</v>
      </c>
      <c r="I75" s="278">
        <v>0.99080513969114703</v>
      </c>
      <c r="J75" s="279">
        <v>2.9352823293646114E-2</v>
      </c>
      <c r="K75" s="277">
        <v>534</v>
      </c>
      <c r="L75" s="278">
        <v>0.96254681647940077</v>
      </c>
      <c r="M75" s="279">
        <v>0.79588014981273403</v>
      </c>
      <c r="N75" s="277">
        <v>797</v>
      </c>
      <c r="O75" s="278">
        <v>0.98368883312421584</v>
      </c>
      <c r="P75" s="279">
        <v>0.80426599749058969</v>
      </c>
      <c r="Q75" s="277">
        <v>2243</v>
      </c>
      <c r="R75" s="278">
        <v>0.97547926883637981</v>
      </c>
      <c r="S75" s="279">
        <v>0.72759696834596521</v>
      </c>
      <c r="T75" s="277">
        <v>931</v>
      </c>
      <c r="U75" s="278">
        <v>0.92481203007518797</v>
      </c>
      <c r="V75" s="279">
        <v>0.62943071965628361</v>
      </c>
      <c r="W75" s="277">
        <v>12988</v>
      </c>
      <c r="X75" s="278">
        <v>0.98182938096704653</v>
      </c>
      <c r="Y75" s="279">
        <v>0.27202032645518942</v>
      </c>
    </row>
    <row r="76" spans="1:25" x14ac:dyDescent="0.25">
      <c r="A76" s="205" t="s">
        <v>1165</v>
      </c>
      <c r="B76" s="206">
        <v>21380</v>
      </c>
      <c r="C76" s="207" t="str">
        <f t="shared" si="1"/>
        <v>3321380</v>
      </c>
      <c r="D76" s="208" t="s">
        <v>27</v>
      </c>
      <c r="E76" s="208">
        <v>15</v>
      </c>
      <c r="F76" s="208" t="s">
        <v>549</v>
      </c>
      <c r="G76" s="209">
        <v>8</v>
      </c>
      <c r="H76" s="277">
        <v>133</v>
      </c>
      <c r="I76" s="278">
        <v>0.87969924812030076</v>
      </c>
      <c r="J76" s="279">
        <v>7.5187969924812026E-2</v>
      </c>
      <c r="K76" s="277">
        <v>162</v>
      </c>
      <c r="L76" s="278">
        <v>1</v>
      </c>
      <c r="M76" s="279">
        <v>0.57407407407407407</v>
      </c>
      <c r="N76" s="277">
        <v>326</v>
      </c>
      <c r="O76" s="278">
        <v>0.95092024539877296</v>
      </c>
      <c r="P76" s="279">
        <v>0.43865030674846628</v>
      </c>
      <c r="Q76" s="277">
        <v>814</v>
      </c>
      <c r="R76" s="278">
        <v>0.98034398034398029</v>
      </c>
      <c r="S76" s="279">
        <v>0.38943488943488941</v>
      </c>
      <c r="T76" s="277">
        <v>372</v>
      </c>
      <c r="U76" s="278">
        <v>0.92473118279569888</v>
      </c>
      <c r="V76" s="279">
        <v>0.271505376344086</v>
      </c>
      <c r="W76" s="277">
        <v>1807</v>
      </c>
      <c r="X76" s="278">
        <v>0.95794133923630331</v>
      </c>
      <c r="Y76" s="279">
        <v>0.36745987825124515</v>
      </c>
    </row>
    <row r="77" spans="1:25" x14ac:dyDescent="0.25">
      <c r="A77" s="205" t="s">
        <v>1166</v>
      </c>
      <c r="B77" s="206">
        <v>22020</v>
      </c>
      <c r="C77" s="207" t="str">
        <f t="shared" si="1"/>
        <v>3322020</v>
      </c>
      <c r="D77" s="208" t="s">
        <v>22</v>
      </c>
      <c r="E77" s="208">
        <v>9</v>
      </c>
      <c r="F77" s="208" t="s">
        <v>542</v>
      </c>
      <c r="G77" s="209">
        <v>1</v>
      </c>
      <c r="H77" s="277">
        <v>13</v>
      </c>
      <c r="I77" s="278">
        <v>0.38461538461538464</v>
      </c>
      <c r="J77" s="279">
        <v>0</v>
      </c>
      <c r="K77" s="277">
        <v>8</v>
      </c>
      <c r="L77" s="278">
        <v>1</v>
      </c>
      <c r="M77" s="279">
        <v>0.625</v>
      </c>
      <c r="N77" s="277">
        <v>24</v>
      </c>
      <c r="O77" s="278">
        <v>1</v>
      </c>
      <c r="P77" s="279">
        <v>0.29166666666666669</v>
      </c>
      <c r="Q77" s="277">
        <v>145</v>
      </c>
      <c r="R77" s="278">
        <v>0.98620689655172411</v>
      </c>
      <c r="S77" s="279">
        <v>0.58620689655172409</v>
      </c>
      <c r="T77" s="277">
        <v>47</v>
      </c>
      <c r="U77" s="278">
        <v>0.87234042553191493</v>
      </c>
      <c r="V77" s="279">
        <v>0.53191489361702127</v>
      </c>
      <c r="W77" s="277">
        <v>237</v>
      </c>
      <c r="X77" s="278">
        <v>0.9324894514767933</v>
      </c>
      <c r="Y77" s="279">
        <v>0.51476793248945152</v>
      </c>
    </row>
    <row r="78" spans="1:25" x14ac:dyDescent="0.25">
      <c r="A78" s="205" t="s">
        <v>1167</v>
      </c>
      <c r="B78" s="206">
        <v>23380</v>
      </c>
      <c r="C78" s="207" t="str">
        <f t="shared" si="1"/>
        <v>3323380</v>
      </c>
      <c r="D78" s="208" t="s">
        <v>21</v>
      </c>
      <c r="E78" s="208">
        <v>3</v>
      </c>
      <c r="F78" s="208" t="s">
        <v>542</v>
      </c>
      <c r="G78" s="209">
        <v>1</v>
      </c>
      <c r="H78" s="277">
        <v>65</v>
      </c>
      <c r="I78" s="278">
        <v>0.7384615384615385</v>
      </c>
      <c r="J78" s="279">
        <v>6.1538461538461542E-2</v>
      </c>
      <c r="K78" s="277">
        <v>13</v>
      </c>
      <c r="L78" s="278">
        <v>0.53846153846153844</v>
      </c>
      <c r="M78" s="279">
        <v>0.53846153846153844</v>
      </c>
      <c r="N78" s="277">
        <v>21</v>
      </c>
      <c r="O78" s="278">
        <v>1</v>
      </c>
      <c r="P78" s="279">
        <v>0.2857142857142857</v>
      </c>
      <c r="Q78" s="277">
        <v>196</v>
      </c>
      <c r="R78" s="278">
        <v>0.9642857142857143</v>
      </c>
      <c r="S78" s="279">
        <v>0.45918367346938777</v>
      </c>
      <c r="T78" s="277">
        <v>82</v>
      </c>
      <c r="U78" s="278">
        <v>0.8902439024390244</v>
      </c>
      <c r="V78" s="279">
        <v>0.51219512195121952</v>
      </c>
      <c r="W78" s="277">
        <v>377</v>
      </c>
      <c r="X78" s="278">
        <v>0.89655172413793105</v>
      </c>
      <c r="Y78" s="279">
        <v>0.39522546419098142</v>
      </c>
    </row>
    <row r="79" spans="1:25" x14ac:dyDescent="0.25">
      <c r="A79" s="205" t="s">
        <v>1168</v>
      </c>
      <c r="B79" s="206">
        <v>23620</v>
      </c>
      <c r="C79" s="207" t="str">
        <f t="shared" si="1"/>
        <v>3323620</v>
      </c>
      <c r="D79" s="208" t="s">
        <v>21</v>
      </c>
      <c r="E79" s="208">
        <v>3</v>
      </c>
      <c r="F79" s="208" t="s">
        <v>543</v>
      </c>
      <c r="G79" s="209">
        <v>2</v>
      </c>
      <c r="H79" s="277">
        <v>108</v>
      </c>
      <c r="I79" s="278">
        <v>0.84259259259259256</v>
      </c>
      <c r="J79" s="279">
        <v>0</v>
      </c>
      <c r="K79" s="277">
        <v>159</v>
      </c>
      <c r="L79" s="278">
        <v>0.90566037735849059</v>
      </c>
      <c r="M79" s="279">
        <v>0.23270440251572327</v>
      </c>
      <c r="N79" s="277">
        <v>223</v>
      </c>
      <c r="O79" s="278">
        <v>0.73542600896860988</v>
      </c>
      <c r="P79" s="279">
        <v>8.9686098654708515E-2</v>
      </c>
      <c r="Q79" s="277">
        <v>427</v>
      </c>
      <c r="R79" s="278">
        <v>0.80562060889929743</v>
      </c>
      <c r="S79" s="279">
        <v>0.17330210772833723</v>
      </c>
      <c r="T79" s="277">
        <v>286</v>
      </c>
      <c r="U79" s="278">
        <v>0.81118881118881114</v>
      </c>
      <c r="V79" s="279">
        <v>0.20279720279720279</v>
      </c>
      <c r="W79" s="277">
        <v>1203</v>
      </c>
      <c r="X79" s="278">
        <v>0.81047381546134667</v>
      </c>
      <c r="Y79" s="279">
        <v>0.15710723192019951</v>
      </c>
    </row>
    <row r="80" spans="1:25" x14ac:dyDescent="0.25">
      <c r="A80" s="205" t="s">
        <v>1169</v>
      </c>
      <c r="B80" s="206">
        <v>23860</v>
      </c>
      <c r="C80" s="207" t="str">
        <f t="shared" si="1"/>
        <v>3323860</v>
      </c>
      <c r="D80" s="208" t="s">
        <v>22</v>
      </c>
      <c r="E80" s="208">
        <v>9</v>
      </c>
      <c r="F80" s="208" t="s">
        <v>542</v>
      </c>
      <c r="G80" s="209">
        <v>1</v>
      </c>
      <c r="H80" s="277">
        <v>4</v>
      </c>
      <c r="I80" s="278">
        <v>0</v>
      </c>
      <c r="J80" s="279">
        <v>0</v>
      </c>
      <c r="K80" s="277">
        <v>4</v>
      </c>
      <c r="L80" s="278">
        <v>1</v>
      </c>
      <c r="M80" s="279">
        <v>1</v>
      </c>
      <c r="N80" s="277">
        <v>12</v>
      </c>
      <c r="O80" s="278">
        <v>0.75</v>
      </c>
      <c r="P80" s="279">
        <v>0.33333333333333331</v>
      </c>
      <c r="Q80" s="277">
        <v>21</v>
      </c>
      <c r="R80" s="278">
        <v>1</v>
      </c>
      <c r="S80" s="279">
        <v>0.5714285714285714</v>
      </c>
      <c r="T80" s="277">
        <v>16</v>
      </c>
      <c r="U80" s="278">
        <v>0.75</v>
      </c>
      <c r="V80" s="279">
        <v>0.125</v>
      </c>
      <c r="W80" s="277">
        <v>57</v>
      </c>
      <c r="X80" s="278">
        <v>0.80701754385964908</v>
      </c>
      <c r="Y80" s="279">
        <v>0.38596491228070173</v>
      </c>
    </row>
    <row r="81" spans="1:25" x14ac:dyDescent="0.25">
      <c r="A81" s="205" t="s">
        <v>1170</v>
      </c>
      <c r="B81" s="206">
        <v>24340</v>
      </c>
      <c r="C81" s="207" t="str">
        <f t="shared" si="1"/>
        <v>3324340</v>
      </c>
      <c r="D81" s="208" t="s">
        <v>22</v>
      </c>
      <c r="E81" s="208">
        <v>9</v>
      </c>
      <c r="F81" s="208" t="s">
        <v>544</v>
      </c>
      <c r="G81" s="209">
        <v>3</v>
      </c>
      <c r="H81" s="277">
        <v>179</v>
      </c>
      <c r="I81" s="278">
        <v>0.82122905027932958</v>
      </c>
      <c r="J81" s="279">
        <v>0.16759776536312848</v>
      </c>
      <c r="K81" s="277">
        <v>636</v>
      </c>
      <c r="L81" s="278">
        <v>1</v>
      </c>
      <c r="M81" s="279">
        <v>0.55660377358490565</v>
      </c>
      <c r="N81" s="277">
        <v>760</v>
      </c>
      <c r="O81" s="278">
        <v>0.98289473684210527</v>
      </c>
      <c r="P81" s="279">
        <v>0.38157894736842107</v>
      </c>
      <c r="Q81" s="277">
        <v>1456</v>
      </c>
      <c r="R81" s="278">
        <v>0.9244505494505495</v>
      </c>
      <c r="S81" s="279">
        <v>0.29807692307692307</v>
      </c>
      <c r="T81" s="277">
        <v>680</v>
      </c>
      <c r="U81" s="278">
        <v>0.77941176470588236</v>
      </c>
      <c r="V81" s="279">
        <v>0.25441176470588234</v>
      </c>
      <c r="W81" s="277">
        <v>3711</v>
      </c>
      <c r="X81" s="278">
        <v>0.91781191053624356</v>
      </c>
      <c r="Y81" s="279">
        <v>0.34518997574777688</v>
      </c>
    </row>
    <row r="82" spans="1:25" x14ac:dyDescent="0.25">
      <c r="A82" s="205" t="s">
        <v>1171</v>
      </c>
      <c r="B82" s="206">
        <v>24660</v>
      </c>
      <c r="C82" s="207" t="str">
        <f t="shared" si="1"/>
        <v>3324660</v>
      </c>
      <c r="D82" s="208" t="s">
        <v>27</v>
      </c>
      <c r="E82" s="208">
        <v>15</v>
      </c>
      <c r="F82" s="208" t="s">
        <v>549</v>
      </c>
      <c r="G82" s="209">
        <v>8</v>
      </c>
      <c r="H82" s="277">
        <v>381</v>
      </c>
      <c r="I82" s="278">
        <v>0.7427821522309711</v>
      </c>
      <c r="J82" s="279">
        <v>4.1994750656167978E-2</v>
      </c>
      <c r="K82" s="277">
        <v>813</v>
      </c>
      <c r="L82" s="278">
        <v>0.95079950799507995</v>
      </c>
      <c r="M82" s="279">
        <v>0.25092250922509224</v>
      </c>
      <c r="N82" s="277">
        <v>1023</v>
      </c>
      <c r="O82" s="278">
        <v>0.97556207233626591</v>
      </c>
      <c r="P82" s="279">
        <v>0.36656891495601174</v>
      </c>
      <c r="Q82" s="277">
        <v>2011</v>
      </c>
      <c r="R82" s="278">
        <v>0.94728990551964198</v>
      </c>
      <c r="S82" s="279">
        <v>0.24714072600696171</v>
      </c>
      <c r="T82" s="277">
        <v>703</v>
      </c>
      <c r="U82" s="278">
        <v>0.63584637268847799</v>
      </c>
      <c r="V82" s="279">
        <v>0.27027027027027029</v>
      </c>
      <c r="W82" s="277">
        <v>4931</v>
      </c>
      <c r="X82" s="278">
        <v>0.89353072399107691</v>
      </c>
      <c r="Y82" s="279">
        <v>0.25998783208274184</v>
      </c>
    </row>
    <row r="83" spans="1:25" x14ac:dyDescent="0.25">
      <c r="A83" s="205" t="s">
        <v>1172</v>
      </c>
      <c r="B83" s="206">
        <v>24900</v>
      </c>
      <c r="C83" s="207" t="str">
        <f t="shared" si="1"/>
        <v>3324900</v>
      </c>
      <c r="D83" s="208" t="s">
        <v>23</v>
      </c>
      <c r="E83" s="208">
        <v>13</v>
      </c>
      <c r="F83" s="208" t="s">
        <v>546</v>
      </c>
      <c r="G83" s="209">
        <v>5</v>
      </c>
      <c r="H83" s="277">
        <v>249</v>
      </c>
      <c r="I83" s="278">
        <v>0.70682730923694781</v>
      </c>
      <c r="J83" s="279">
        <v>2.4096385542168676E-2</v>
      </c>
      <c r="K83" s="277">
        <v>565</v>
      </c>
      <c r="L83" s="278">
        <v>0.95575221238938057</v>
      </c>
      <c r="M83" s="279">
        <v>0.32743362831858408</v>
      </c>
      <c r="N83" s="277">
        <v>666</v>
      </c>
      <c r="O83" s="278">
        <v>0.93393393393393398</v>
      </c>
      <c r="P83" s="279">
        <v>0.24324324324324326</v>
      </c>
      <c r="Q83" s="277">
        <v>1307</v>
      </c>
      <c r="R83" s="278">
        <v>0.86381025248661059</v>
      </c>
      <c r="S83" s="279">
        <v>0.24483550114766642</v>
      </c>
      <c r="T83" s="277">
        <v>681</v>
      </c>
      <c r="U83" s="278">
        <v>0.72687224669603523</v>
      </c>
      <c r="V83" s="279">
        <v>9.6916299559471369E-2</v>
      </c>
      <c r="W83" s="277">
        <v>3468</v>
      </c>
      <c r="X83" s="278">
        <v>0.85409457900807384</v>
      </c>
      <c r="Y83" s="279">
        <v>0.21309111880046136</v>
      </c>
    </row>
    <row r="84" spans="1:25" x14ac:dyDescent="0.25">
      <c r="A84" s="205" t="s">
        <v>1173</v>
      </c>
      <c r="B84" s="206">
        <v>25140</v>
      </c>
      <c r="C84" s="207" t="str">
        <f t="shared" si="1"/>
        <v>3325140</v>
      </c>
      <c r="D84" s="208" t="s">
        <v>28</v>
      </c>
      <c r="E84" s="208">
        <v>7</v>
      </c>
      <c r="F84" s="208" t="s">
        <v>542</v>
      </c>
      <c r="G84" s="209">
        <v>1</v>
      </c>
      <c r="H84" s="277">
        <v>11</v>
      </c>
      <c r="I84" s="278">
        <v>1</v>
      </c>
      <c r="J84" s="279">
        <v>0.63636363636363635</v>
      </c>
      <c r="K84" s="277">
        <v>27</v>
      </c>
      <c r="L84" s="278">
        <v>1</v>
      </c>
      <c r="M84" s="279">
        <v>0.14814814814814814</v>
      </c>
      <c r="N84" s="277">
        <v>49</v>
      </c>
      <c r="O84" s="278">
        <v>0.89795918367346939</v>
      </c>
      <c r="P84" s="279">
        <v>6.1224489795918366E-2</v>
      </c>
      <c r="Q84" s="277">
        <v>96</v>
      </c>
      <c r="R84" s="278">
        <v>0.96875</v>
      </c>
      <c r="S84" s="279">
        <v>9.375E-2</v>
      </c>
      <c r="T84" s="277">
        <v>75</v>
      </c>
      <c r="U84" s="278">
        <v>0.54666666666666663</v>
      </c>
      <c r="V84" s="279">
        <v>5.3333333333333337E-2</v>
      </c>
      <c r="W84" s="277">
        <v>258</v>
      </c>
      <c r="X84" s="278">
        <v>0.83720930232558144</v>
      </c>
      <c r="Y84" s="279">
        <v>0.10465116279069768</v>
      </c>
    </row>
    <row r="85" spans="1:25" x14ac:dyDescent="0.25">
      <c r="A85" s="205" t="s">
        <v>1174</v>
      </c>
      <c r="B85" s="206">
        <v>25180</v>
      </c>
      <c r="C85" s="207" t="str">
        <f t="shared" si="1"/>
        <v>3325180</v>
      </c>
      <c r="D85" s="208" t="s">
        <v>28</v>
      </c>
      <c r="E85" s="208">
        <v>7</v>
      </c>
      <c r="F85" s="208" t="s">
        <v>542</v>
      </c>
      <c r="G85" s="209">
        <v>1</v>
      </c>
      <c r="H85" s="277">
        <v>0</v>
      </c>
      <c r="I85" s="278" t="s">
        <v>1426</v>
      </c>
      <c r="J85" s="279" t="s">
        <v>1426</v>
      </c>
      <c r="K85" s="277">
        <v>0</v>
      </c>
      <c r="L85" s="278" t="s">
        <v>1426</v>
      </c>
      <c r="M85" s="279" t="s">
        <v>1426</v>
      </c>
      <c r="N85" s="277">
        <v>0</v>
      </c>
      <c r="O85" s="278" t="s">
        <v>1426</v>
      </c>
      <c r="P85" s="279" t="s">
        <v>1426</v>
      </c>
      <c r="Q85" s="277">
        <v>0</v>
      </c>
      <c r="R85" s="278" t="s">
        <v>1426</v>
      </c>
      <c r="S85" s="279" t="s">
        <v>1426</v>
      </c>
      <c r="T85" s="277">
        <v>0</v>
      </c>
      <c r="U85" s="278" t="s">
        <v>1426</v>
      </c>
      <c r="V85" s="279" t="s">
        <v>1426</v>
      </c>
      <c r="W85" s="277">
        <v>0</v>
      </c>
      <c r="X85" s="278" t="s">
        <v>1426</v>
      </c>
      <c r="Y85" s="279" t="s">
        <v>1426</v>
      </c>
    </row>
    <row r="86" spans="1:25" x14ac:dyDescent="0.25">
      <c r="A86" s="205" t="s">
        <v>1175</v>
      </c>
      <c r="B86" s="206">
        <v>25380</v>
      </c>
      <c r="C86" s="207" t="str">
        <f t="shared" si="1"/>
        <v>3325380</v>
      </c>
      <c r="D86" s="208" t="s">
        <v>27</v>
      </c>
      <c r="E86" s="208">
        <v>15</v>
      </c>
      <c r="F86" s="208" t="s">
        <v>549</v>
      </c>
      <c r="G86" s="209">
        <v>8</v>
      </c>
      <c r="H86" s="277">
        <v>787</v>
      </c>
      <c r="I86" s="278">
        <v>0.82973316391359597</v>
      </c>
      <c r="J86" s="279">
        <v>0.21092757306226176</v>
      </c>
      <c r="K86" s="277">
        <v>1270</v>
      </c>
      <c r="L86" s="278">
        <v>0.96141732283464565</v>
      </c>
      <c r="M86" s="279">
        <v>0.47559055118110238</v>
      </c>
      <c r="N86" s="277">
        <v>2103</v>
      </c>
      <c r="O86" s="278">
        <v>0.97955301949595819</v>
      </c>
      <c r="P86" s="279">
        <v>0.61388492629576796</v>
      </c>
      <c r="Q86" s="277">
        <v>4190</v>
      </c>
      <c r="R86" s="278">
        <v>0.98090692124105017</v>
      </c>
      <c r="S86" s="279">
        <v>0.49284009546539381</v>
      </c>
      <c r="T86" s="277">
        <v>2861</v>
      </c>
      <c r="U86" s="278">
        <v>0.84061516952114645</v>
      </c>
      <c r="V86" s="279">
        <v>0.35267389024816498</v>
      </c>
      <c r="W86" s="277">
        <v>11211</v>
      </c>
      <c r="X86" s="278">
        <v>0.93203104094193201</v>
      </c>
      <c r="Y86" s="279">
        <v>0.45803228971545801</v>
      </c>
    </row>
    <row r="87" spans="1:25" x14ac:dyDescent="0.25">
      <c r="A87" s="205" t="s">
        <v>1176</v>
      </c>
      <c r="B87" s="206">
        <v>26020</v>
      </c>
      <c r="C87" s="207" t="str">
        <f t="shared" si="1"/>
        <v>3326020</v>
      </c>
      <c r="D87" s="208" t="s">
        <v>29</v>
      </c>
      <c r="E87" s="208">
        <v>17</v>
      </c>
      <c r="F87" s="208" t="s">
        <v>550</v>
      </c>
      <c r="G87" s="209">
        <v>9</v>
      </c>
      <c r="H87" s="277">
        <v>661</v>
      </c>
      <c r="I87" s="278">
        <v>0.77760968229954619</v>
      </c>
      <c r="J87" s="279">
        <v>6.8078668683812404E-2</v>
      </c>
      <c r="K87" s="277">
        <v>791</v>
      </c>
      <c r="L87" s="278">
        <v>0.85208596713021489</v>
      </c>
      <c r="M87" s="279">
        <v>0.12768647281921619</v>
      </c>
      <c r="N87" s="277">
        <v>1088</v>
      </c>
      <c r="O87" s="278">
        <v>0.96691176470588236</v>
      </c>
      <c r="P87" s="279">
        <v>0.12959558823529413</v>
      </c>
      <c r="Q87" s="277">
        <v>1886</v>
      </c>
      <c r="R87" s="278">
        <v>0.88335100742311767</v>
      </c>
      <c r="S87" s="279">
        <v>0.16914103923647933</v>
      </c>
      <c r="T87" s="277">
        <v>793</v>
      </c>
      <c r="U87" s="278">
        <v>0.79445145018915508</v>
      </c>
      <c r="V87" s="279">
        <v>1.3871374527112233E-2</v>
      </c>
      <c r="W87" s="277">
        <v>5219</v>
      </c>
      <c r="X87" s="278">
        <v>0.86913201762789805</v>
      </c>
      <c r="Y87" s="279">
        <v>0.11822188158651083</v>
      </c>
    </row>
    <row r="88" spans="1:25" x14ac:dyDescent="0.25">
      <c r="A88" s="205" t="s">
        <v>1177</v>
      </c>
      <c r="B88" s="206">
        <v>26500</v>
      </c>
      <c r="C88" s="207" t="str">
        <f t="shared" si="1"/>
        <v>3326500</v>
      </c>
      <c r="D88" s="208" t="s">
        <v>24</v>
      </c>
      <c r="E88" s="208">
        <v>5</v>
      </c>
      <c r="F88" s="208" t="s">
        <v>545</v>
      </c>
      <c r="G88" s="209">
        <v>4</v>
      </c>
      <c r="H88" s="277">
        <v>148</v>
      </c>
      <c r="I88" s="278">
        <v>0.95945945945945943</v>
      </c>
      <c r="J88" s="279">
        <v>6.7567567567567571E-2</v>
      </c>
      <c r="K88" s="277">
        <v>227</v>
      </c>
      <c r="L88" s="278">
        <v>1</v>
      </c>
      <c r="M88" s="279">
        <v>0.34801762114537443</v>
      </c>
      <c r="N88" s="277">
        <v>249</v>
      </c>
      <c r="O88" s="278">
        <v>1</v>
      </c>
      <c r="P88" s="279">
        <v>0.11244979919678715</v>
      </c>
      <c r="Q88" s="277">
        <v>994</v>
      </c>
      <c r="R88" s="278">
        <v>0.97384305835010065</v>
      </c>
      <c r="S88" s="279">
        <v>0.35915492957746481</v>
      </c>
      <c r="T88" s="277">
        <v>378</v>
      </c>
      <c r="U88" s="278">
        <v>0.71164021164021163</v>
      </c>
      <c r="V88" s="279">
        <v>0.26455026455026454</v>
      </c>
      <c r="W88" s="277">
        <v>1996</v>
      </c>
      <c r="X88" s="278">
        <v>0.92935871743486975</v>
      </c>
      <c r="Y88" s="279">
        <v>0.28757515030060121</v>
      </c>
    </row>
    <row r="89" spans="1:25" x14ac:dyDescent="0.25">
      <c r="A89" s="205" t="s">
        <v>1178</v>
      </c>
      <c r="B89" s="206">
        <v>27140</v>
      </c>
      <c r="C89" s="207" t="str">
        <f t="shared" si="1"/>
        <v>3327140</v>
      </c>
      <c r="D89" s="208" t="s">
        <v>26</v>
      </c>
      <c r="E89" s="208">
        <v>11</v>
      </c>
      <c r="F89" s="208" t="s">
        <v>545</v>
      </c>
      <c r="G89" s="209">
        <v>4</v>
      </c>
      <c r="H89" s="277">
        <v>107</v>
      </c>
      <c r="I89" s="278">
        <v>0.92523364485981308</v>
      </c>
      <c r="J89" s="279">
        <v>0.26168224299065418</v>
      </c>
      <c r="K89" s="277">
        <v>130</v>
      </c>
      <c r="L89" s="278">
        <v>1</v>
      </c>
      <c r="M89" s="279">
        <v>0.61538461538461542</v>
      </c>
      <c r="N89" s="277">
        <v>188</v>
      </c>
      <c r="O89" s="278">
        <v>0.93617021276595747</v>
      </c>
      <c r="P89" s="279">
        <v>0.50531914893617025</v>
      </c>
      <c r="Q89" s="277">
        <v>628</v>
      </c>
      <c r="R89" s="278">
        <v>0.95063694267515919</v>
      </c>
      <c r="S89" s="279">
        <v>0.45541401273885351</v>
      </c>
      <c r="T89" s="277">
        <v>247</v>
      </c>
      <c r="U89" s="278">
        <v>0.93117408906882593</v>
      </c>
      <c r="V89" s="279">
        <v>0.43724696356275305</v>
      </c>
      <c r="W89" s="277">
        <v>1300</v>
      </c>
      <c r="X89" s="278">
        <v>0.94769230769230772</v>
      </c>
      <c r="Y89" s="279">
        <v>0.45923076923076922</v>
      </c>
    </row>
    <row r="90" spans="1:25" x14ac:dyDescent="0.25">
      <c r="A90" s="205" t="s">
        <v>1179</v>
      </c>
      <c r="B90" s="206">
        <v>27300</v>
      </c>
      <c r="C90" s="207" t="str">
        <f t="shared" si="1"/>
        <v>3327300</v>
      </c>
      <c r="D90" s="208" t="s">
        <v>22</v>
      </c>
      <c r="E90" s="208">
        <v>9</v>
      </c>
      <c r="F90" s="208" t="s">
        <v>542</v>
      </c>
      <c r="G90" s="209">
        <v>1</v>
      </c>
      <c r="H90" s="277">
        <v>106</v>
      </c>
      <c r="I90" s="278">
        <v>0.87735849056603776</v>
      </c>
      <c r="J90" s="279">
        <v>0.23584905660377359</v>
      </c>
      <c r="K90" s="277">
        <v>59</v>
      </c>
      <c r="L90" s="278">
        <v>1</v>
      </c>
      <c r="M90" s="279">
        <v>0.13559322033898305</v>
      </c>
      <c r="N90" s="277">
        <v>176</v>
      </c>
      <c r="O90" s="278">
        <v>0.93181818181818177</v>
      </c>
      <c r="P90" s="279">
        <v>0.43181818181818182</v>
      </c>
      <c r="Q90" s="277">
        <v>380</v>
      </c>
      <c r="R90" s="278">
        <v>1</v>
      </c>
      <c r="S90" s="279">
        <v>0.54210526315789476</v>
      </c>
      <c r="T90" s="277">
        <v>322</v>
      </c>
      <c r="U90" s="278">
        <v>0.98136645962732916</v>
      </c>
      <c r="V90" s="279">
        <v>0.51863354037267084</v>
      </c>
      <c r="W90" s="277">
        <v>1043</v>
      </c>
      <c r="X90" s="278">
        <v>0.97027804410354745</v>
      </c>
      <c r="Y90" s="279">
        <v>0.46212847555129433</v>
      </c>
    </row>
    <row r="91" spans="1:25" x14ac:dyDescent="0.25">
      <c r="A91" s="205" t="s">
        <v>1180</v>
      </c>
      <c r="B91" s="206">
        <v>27380</v>
      </c>
      <c r="C91" s="207" t="str">
        <f t="shared" si="1"/>
        <v>3327380</v>
      </c>
      <c r="D91" s="208" t="s">
        <v>23</v>
      </c>
      <c r="E91" s="208">
        <v>13</v>
      </c>
      <c r="F91" s="208" t="s">
        <v>543</v>
      </c>
      <c r="G91" s="209">
        <v>2</v>
      </c>
      <c r="H91" s="277">
        <v>619</v>
      </c>
      <c r="I91" s="278">
        <v>0.71567043618739901</v>
      </c>
      <c r="J91" s="279">
        <v>1.2924071082390954E-2</v>
      </c>
      <c r="K91" s="277">
        <v>1032</v>
      </c>
      <c r="L91" s="278">
        <v>0.85852713178294571</v>
      </c>
      <c r="M91" s="279">
        <v>0.1744186046511628</v>
      </c>
      <c r="N91" s="277">
        <v>1295</v>
      </c>
      <c r="O91" s="278">
        <v>0.79613899613899619</v>
      </c>
      <c r="P91" s="279">
        <v>0.14594594594594595</v>
      </c>
      <c r="Q91" s="277">
        <v>2438</v>
      </c>
      <c r="R91" s="278">
        <v>0.85151763740771125</v>
      </c>
      <c r="S91" s="279">
        <v>0.15709598031173092</v>
      </c>
      <c r="T91" s="277">
        <v>1092</v>
      </c>
      <c r="U91" s="278">
        <v>0.8067765567765568</v>
      </c>
      <c r="V91" s="279">
        <v>0.14010989010989011</v>
      </c>
      <c r="W91" s="277">
        <v>6476</v>
      </c>
      <c r="X91" s="278">
        <v>0.82103150092649779</v>
      </c>
      <c r="Y91" s="279">
        <v>0.14098208770846202</v>
      </c>
    </row>
    <row r="92" spans="1:25" x14ac:dyDescent="0.25">
      <c r="A92" s="205" t="s">
        <v>1181</v>
      </c>
      <c r="B92" s="206">
        <v>27700</v>
      </c>
      <c r="C92" s="207" t="str">
        <f t="shared" si="1"/>
        <v>3327700</v>
      </c>
      <c r="D92" s="208" t="s">
        <v>21</v>
      </c>
      <c r="E92" s="208">
        <v>3</v>
      </c>
      <c r="F92" s="208" t="s">
        <v>543</v>
      </c>
      <c r="G92" s="209">
        <v>2</v>
      </c>
      <c r="H92" s="277">
        <v>31</v>
      </c>
      <c r="I92" s="278">
        <v>1</v>
      </c>
      <c r="J92" s="279">
        <v>0</v>
      </c>
      <c r="K92" s="277">
        <v>25</v>
      </c>
      <c r="L92" s="278">
        <v>0.56000000000000005</v>
      </c>
      <c r="M92" s="279">
        <v>0.44</v>
      </c>
      <c r="N92" s="277">
        <v>62</v>
      </c>
      <c r="O92" s="278">
        <v>1</v>
      </c>
      <c r="P92" s="279">
        <v>0.32258064516129031</v>
      </c>
      <c r="Q92" s="277">
        <v>428</v>
      </c>
      <c r="R92" s="278">
        <v>0.96728971962616828</v>
      </c>
      <c r="S92" s="279">
        <v>0.33411214953271029</v>
      </c>
      <c r="T92" s="277">
        <v>412</v>
      </c>
      <c r="U92" s="278">
        <v>0.93932038834951459</v>
      </c>
      <c r="V92" s="279">
        <v>0.28398058252427183</v>
      </c>
      <c r="W92" s="277">
        <v>958</v>
      </c>
      <c r="X92" s="278">
        <v>0.94780793319415446</v>
      </c>
      <c r="Y92" s="279">
        <v>0.30375782881002089</v>
      </c>
    </row>
    <row r="93" spans="1:25" x14ac:dyDescent="0.25">
      <c r="A93" s="205" t="s">
        <v>1182</v>
      </c>
      <c r="B93" s="206">
        <v>27940</v>
      </c>
      <c r="C93" s="207" t="str">
        <f t="shared" si="1"/>
        <v>3327940</v>
      </c>
      <c r="D93" s="208" t="s">
        <v>27</v>
      </c>
      <c r="E93" s="208">
        <v>15</v>
      </c>
      <c r="F93" s="208" t="s">
        <v>549</v>
      </c>
      <c r="G93" s="209">
        <v>8</v>
      </c>
      <c r="H93" s="277">
        <v>174</v>
      </c>
      <c r="I93" s="278">
        <v>0.92528735632183912</v>
      </c>
      <c r="J93" s="279">
        <v>6.8965517241379309E-2</v>
      </c>
      <c r="K93" s="277">
        <v>602</v>
      </c>
      <c r="L93" s="278">
        <v>0.98172757475083061</v>
      </c>
      <c r="M93" s="279">
        <v>0.45348837209302323</v>
      </c>
      <c r="N93" s="277">
        <v>622</v>
      </c>
      <c r="O93" s="278">
        <v>0.90514469453376201</v>
      </c>
      <c r="P93" s="279">
        <v>0.21382636655948553</v>
      </c>
      <c r="Q93" s="277">
        <v>1264</v>
      </c>
      <c r="R93" s="278">
        <v>0.91060126582278478</v>
      </c>
      <c r="S93" s="279">
        <v>0.25712025316455694</v>
      </c>
      <c r="T93" s="277">
        <v>408</v>
      </c>
      <c r="U93" s="278">
        <v>0.8259803921568627</v>
      </c>
      <c r="V93" s="279">
        <v>0.17892156862745098</v>
      </c>
      <c r="W93" s="277">
        <v>3070</v>
      </c>
      <c r="X93" s="278">
        <v>0.91302931596091208</v>
      </c>
      <c r="Y93" s="279">
        <v>0.26579804560260584</v>
      </c>
    </row>
    <row r="94" spans="1:25" x14ac:dyDescent="0.25">
      <c r="A94" s="205" t="s">
        <v>1183</v>
      </c>
      <c r="B94" s="206">
        <v>28740</v>
      </c>
      <c r="C94" s="207" t="str">
        <f t="shared" si="1"/>
        <v>3328740</v>
      </c>
      <c r="D94" s="208" t="s">
        <v>25</v>
      </c>
      <c r="E94" s="208">
        <v>1</v>
      </c>
      <c r="F94" s="208" t="s">
        <v>543</v>
      </c>
      <c r="G94" s="209">
        <v>2</v>
      </c>
      <c r="H94" s="277">
        <v>335</v>
      </c>
      <c r="I94" s="278">
        <v>0.80895522388059704</v>
      </c>
      <c r="J94" s="279">
        <v>0.1253731343283582</v>
      </c>
      <c r="K94" s="277">
        <v>685</v>
      </c>
      <c r="L94" s="278">
        <v>0.97518248175182487</v>
      </c>
      <c r="M94" s="279">
        <v>0.1854014598540146</v>
      </c>
      <c r="N94" s="277">
        <v>602</v>
      </c>
      <c r="O94" s="278">
        <v>0.92524916943521596</v>
      </c>
      <c r="P94" s="279">
        <v>0.48671096345514953</v>
      </c>
      <c r="Q94" s="277">
        <v>2632</v>
      </c>
      <c r="R94" s="278">
        <v>0.97302431610942253</v>
      </c>
      <c r="S94" s="279">
        <v>0.47492401215805469</v>
      </c>
      <c r="T94" s="277">
        <v>1366</v>
      </c>
      <c r="U94" s="278">
        <v>0.91142020497803811</v>
      </c>
      <c r="V94" s="279">
        <v>0.34187408491947291</v>
      </c>
      <c r="W94" s="277">
        <v>5620</v>
      </c>
      <c r="X94" s="278">
        <v>0.9434163701067616</v>
      </c>
      <c r="Y94" s="279">
        <v>0.38772241992882561</v>
      </c>
    </row>
    <row r="95" spans="1:25" x14ac:dyDescent="0.25">
      <c r="A95" s="205" t="s">
        <v>1184</v>
      </c>
      <c r="B95" s="206">
        <v>28980</v>
      </c>
      <c r="C95" s="207" t="str">
        <f t="shared" si="1"/>
        <v>3328980</v>
      </c>
      <c r="D95" s="208" t="s">
        <v>25</v>
      </c>
      <c r="E95" s="208">
        <v>1</v>
      </c>
      <c r="F95" s="208" t="s">
        <v>543</v>
      </c>
      <c r="G95" s="209">
        <v>2</v>
      </c>
      <c r="H95" s="277">
        <v>286</v>
      </c>
      <c r="I95" s="278">
        <v>0.87412587412587417</v>
      </c>
      <c r="J95" s="279">
        <v>0.15384615384615385</v>
      </c>
      <c r="K95" s="277">
        <v>236</v>
      </c>
      <c r="L95" s="278">
        <v>0.86016949152542377</v>
      </c>
      <c r="M95" s="279">
        <v>0.17372881355932204</v>
      </c>
      <c r="N95" s="277">
        <v>641</v>
      </c>
      <c r="O95" s="278">
        <v>0.92355694227769114</v>
      </c>
      <c r="P95" s="279">
        <v>0.26209048361934478</v>
      </c>
      <c r="Q95" s="277">
        <v>1144</v>
      </c>
      <c r="R95" s="278">
        <v>0.89685314685314688</v>
      </c>
      <c r="S95" s="279">
        <v>0.28583916083916083</v>
      </c>
      <c r="T95" s="277">
        <v>385</v>
      </c>
      <c r="U95" s="278">
        <v>0.85974025974025969</v>
      </c>
      <c r="V95" s="279">
        <v>0.21298701298701297</v>
      </c>
      <c r="W95" s="277">
        <v>2692</v>
      </c>
      <c r="X95" s="278">
        <v>0.89227340267459143</v>
      </c>
      <c r="Y95" s="279">
        <v>0.24591381872213966</v>
      </c>
    </row>
    <row r="96" spans="1:25" x14ac:dyDescent="0.25">
      <c r="A96" s="205" t="s">
        <v>1185</v>
      </c>
      <c r="B96" s="206">
        <v>29220</v>
      </c>
      <c r="C96" s="207" t="str">
        <f t="shared" si="1"/>
        <v>3329220</v>
      </c>
      <c r="D96" s="208" t="s">
        <v>24</v>
      </c>
      <c r="E96" s="208">
        <v>5</v>
      </c>
      <c r="F96" s="208" t="s">
        <v>545</v>
      </c>
      <c r="G96" s="209">
        <v>4</v>
      </c>
      <c r="H96" s="277">
        <v>58</v>
      </c>
      <c r="I96" s="278">
        <v>0.93103448275862066</v>
      </c>
      <c r="J96" s="279">
        <v>6.8965517241379309E-2</v>
      </c>
      <c r="K96" s="277">
        <v>34</v>
      </c>
      <c r="L96" s="278">
        <v>1</v>
      </c>
      <c r="M96" s="279">
        <v>0.61764705882352944</v>
      </c>
      <c r="N96" s="277">
        <v>86</v>
      </c>
      <c r="O96" s="278">
        <v>0.93023255813953487</v>
      </c>
      <c r="P96" s="279">
        <v>0.19767441860465115</v>
      </c>
      <c r="Q96" s="277">
        <v>246</v>
      </c>
      <c r="R96" s="278">
        <v>0.94715447154471544</v>
      </c>
      <c r="S96" s="279">
        <v>0.12601626016260162</v>
      </c>
      <c r="T96" s="277">
        <v>83</v>
      </c>
      <c r="U96" s="278">
        <v>0.80722891566265065</v>
      </c>
      <c r="V96" s="279">
        <v>0.21686746987951808</v>
      </c>
      <c r="W96" s="277">
        <v>507</v>
      </c>
      <c r="X96" s="278">
        <v>0.92307692307692313</v>
      </c>
      <c r="Y96" s="279">
        <v>0.17948717948717949</v>
      </c>
    </row>
    <row r="97" spans="1:25" x14ac:dyDescent="0.25">
      <c r="A97" s="205" t="s">
        <v>1186</v>
      </c>
      <c r="B97" s="206">
        <v>29860</v>
      </c>
      <c r="C97" s="207" t="str">
        <f t="shared" si="1"/>
        <v>3329860</v>
      </c>
      <c r="D97" s="208" t="s">
        <v>26</v>
      </c>
      <c r="E97" s="208">
        <v>11</v>
      </c>
      <c r="F97" s="208" t="s">
        <v>547</v>
      </c>
      <c r="G97" s="209">
        <v>6</v>
      </c>
      <c r="H97" s="277">
        <v>3175</v>
      </c>
      <c r="I97" s="278">
        <v>0.96031496062992128</v>
      </c>
      <c r="J97" s="279">
        <v>7.2440944881889763E-2</v>
      </c>
      <c r="K97" s="277">
        <v>1640</v>
      </c>
      <c r="L97" s="278">
        <v>0.974390243902439</v>
      </c>
      <c r="M97" s="279">
        <v>0.41646341463414632</v>
      </c>
      <c r="N97" s="277">
        <v>2361</v>
      </c>
      <c r="O97" s="278">
        <v>0.92545531554426086</v>
      </c>
      <c r="P97" s="279">
        <v>0.28716645489199494</v>
      </c>
      <c r="Q97" s="277">
        <v>5112</v>
      </c>
      <c r="R97" s="278">
        <v>0.95226917057902971</v>
      </c>
      <c r="S97" s="279">
        <v>0.31787949921752739</v>
      </c>
      <c r="T97" s="277">
        <v>2188</v>
      </c>
      <c r="U97" s="278">
        <v>0.70338208409506398</v>
      </c>
      <c r="V97" s="279">
        <v>0.11837294332723949</v>
      </c>
      <c r="W97" s="277">
        <v>14476</v>
      </c>
      <c r="X97" s="278">
        <v>0.91454821773970707</v>
      </c>
      <c r="Y97" s="279">
        <v>0.24005250069079856</v>
      </c>
    </row>
    <row r="98" spans="1:25" x14ac:dyDescent="0.25">
      <c r="A98" s="205" t="s">
        <v>1187</v>
      </c>
      <c r="B98" s="206">
        <v>30260</v>
      </c>
      <c r="C98" s="207" t="str">
        <f t="shared" si="1"/>
        <v>3330260</v>
      </c>
      <c r="D98" s="208" t="s">
        <v>28</v>
      </c>
      <c r="E98" s="208">
        <v>7</v>
      </c>
      <c r="F98" s="208" t="s">
        <v>542</v>
      </c>
      <c r="G98" s="209">
        <v>1</v>
      </c>
      <c r="H98" s="277">
        <v>186</v>
      </c>
      <c r="I98" s="278">
        <v>0.9623655913978495</v>
      </c>
      <c r="J98" s="279">
        <v>0</v>
      </c>
      <c r="K98" s="277">
        <v>292</v>
      </c>
      <c r="L98" s="278">
        <v>1</v>
      </c>
      <c r="M98" s="279">
        <v>0.32876712328767121</v>
      </c>
      <c r="N98" s="277">
        <v>426</v>
      </c>
      <c r="O98" s="278">
        <v>0.97887323943661975</v>
      </c>
      <c r="P98" s="279">
        <v>0.26291079812206575</v>
      </c>
      <c r="Q98" s="277">
        <v>896</v>
      </c>
      <c r="R98" s="278">
        <v>0.9363839285714286</v>
      </c>
      <c r="S98" s="279">
        <v>0.24107142857142858</v>
      </c>
      <c r="T98" s="277">
        <v>426</v>
      </c>
      <c r="U98" s="278">
        <v>0.66666666666666663</v>
      </c>
      <c r="V98" s="279">
        <v>0.14319248826291081</v>
      </c>
      <c r="W98" s="277">
        <v>2226</v>
      </c>
      <c r="X98" s="278">
        <v>0.90341419586702609</v>
      </c>
      <c r="Y98" s="279">
        <v>0.2178796046720575</v>
      </c>
    </row>
    <row r="99" spans="1:25" x14ac:dyDescent="0.25">
      <c r="A99" s="205" t="s">
        <v>1188</v>
      </c>
      <c r="B99" s="206">
        <v>30500</v>
      </c>
      <c r="C99" s="207" t="str">
        <f t="shared" si="1"/>
        <v>3330500</v>
      </c>
      <c r="D99" s="208" t="s">
        <v>20</v>
      </c>
      <c r="E99" s="208">
        <v>19</v>
      </c>
      <c r="F99" s="208" t="s">
        <v>544</v>
      </c>
      <c r="G99" s="209">
        <v>3</v>
      </c>
      <c r="H99" s="277">
        <v>59</v>
      </c>
      <c r="I99" s="278">
        <v>0.84745762711864403</v>
      </c>
      <c r="J99" s="279">
        <v>0</v>
      </c>
      <c r="K99" s="277">
        <v>111</v>
      </c>
      <c r="L99" s="278">
        <v>0.7567567567567568</v>
      </c>
      <c r="M99" s="279">
        <v>0.14414414414414414</v>
      </c>
      <c r="N99" s="277">
        <v>69</v>
      </c>
      <c r="O99" s="278">
        <v>0.97101449275362317</v>
      </c>
      <c r="P99" s="279">
        <v>0.30434782608695654</v>
      </c>
      <c r="Q99" s="277">
        <v>335</v>
      </c>
      <c r="R99" s="278">
        <v>0.87164179104477613</v>
      </c>
      <c r="S99" s="279">
        <v>0.23283582089552238</v>
      </c>
      <c r="T99" s="277">
        <v>127</v>
      </c>
      <c r="U99" s="278">
        <v>0.70866141732283461</v>
      </c>
      <c r="V99" s="279">
        <v>0.29921259842519687</v>
      </c>
      <c r="W99" s="277">
        <v>701</v>
      </c>
      <c r="X99" s="278">
        <v>0.83166904422253918</v>
      </c>
      <c r="Y99" s="279">
        <v>0.21825962910128388</v>
      </c>
    </row>
    <row r="100" spans="1:25" x14ac:dyDescent="0.25">
      <c r="A100" s="205" t="s">
        <v>22</v>
      </c>
      <c r="B100" s="206">
        <v>30820</v>
      </c>
      <c r="C100" s="207" t="str">
        <f t="shared" si="1"/>
        <v>3330820</v>
      </c>
      <c r="D100" s="208" t="s">
        <v>22</v>
      </c>
      <c r="E100" s="208">
        <v>9</v>
      </c>
      <c r="F100" s="208" t="s">
        <v>544</v>
      </c>
      <c r="G100" s="209">
        <v>3</v>
      </c>
      <c r="H100" s="277">
        <v>87</v>
      </c>
      <c r="I100" s="278">
        <v>0.48275862068965519</v>
      </c>
      <c r="J100" s="279">
        <v>0.13793103448275862</v>
      </c>
      <c r="K100" s="277">
        <v>142</v>
      </c>
      <c r="L100" s="278">
        <v>0.84507042253521125</v>
      </c>
      <c r="M100" s="279">
        <v>0.323943661971831</v>
      </c>
      <c r="N100" s="277">
        <v>142</v>
      </c>
      <c r="O100" s="278">
        <v>0.83098591549295775</v>
      </c>
      <c r="P100" s="279">
        <v>0.15492957746478872</v>
      </c>
      <c r="Q100" s="277">
        <v>477</v>
      </c>
      <c r="R100" s="278">
        <v>0.92243186582809222</v>
      </c>
      <c r="S100" s="279">
        <v>0.2389937106918239</v>
      </c>
      <c r="T100" s="277">
        <v>222</v>
      </c>
      <c r="U100" s="278">
        <v>0.78828828828828834</v>
      </c>
      <c r="V100" s="279">
        <v>0.24774774774774774</v>
      </c>
      <c r="W100" s="277">
        <v>1070</v>
      </c>
      <c r="X100" s="278">
        <v>0.83644859813084116</v>
      </c>
      <c r="Y100" s="279">
        <v>0.23271028037383176</v>
      </c>
    </row>
    <row r="101" spans="1:25" x14ac:dyDescent="0.25">
      <c r="A101" s="205" t="s">
        <v>1189</v>
      </c>
      <c r="B101" s="206">
        <v>31220</v>
      </c>
      <c r="C101" s="207" t="str">
        <f t="shared" si="1"/>
        <v>3331220</v>
      </c>
      <c r="D101" s="208" t="s">
        <v>20</v>
      </c>
      <c r="E101" s="208">
        <v>19</v>
      </c>
      <c r="F101" s="208" t="s">
        <v>544</v>
      </c>
      <c r="G101" s="209">
        <v>3</v>
      </c>
      <c r="H101" s="277">
        <v>107</v>
      </c>
      <c r="I101" s="278">
        <v>0.87850467289719625</v>
      </c>
      <c r="J101" s="279">
        <v>0.18691588785046728</v>
      </c>
      <c r="K101" s="277">
        <v>207</v>
      </c>
      <c r="L101" s="278">
        <v>1</v>
      </c>
      <c r="M101" s="279">
        <v>0.56038647342995174</v>
      </c>
      <c r="N101" s="277">
        <v>490</v>
      </c>
      <c r="O101" s="278">
        <v>0.96122448979591835</v>
      </c>
      <c r="P101" s="279">
        <v>0.54081632653061229</v>
      </c>
      <c r="Q101" s="277">
        <v>923</v>
      </c>
      <c r="R101" s="278">
        <v>0.95124593716143013</v>
      </c>
      <c r="S101" s="279">
        <v>0.57963163596966416</v>
      </c>
      <c r="T101" s="277">
        <v>569</v>
      </c>
      <c r="U101" s="278">
        <v>0.90333919156414766</v>
      </c>
      <c r="V101" s="279">
        <v>0.61862917398945516</v>
      </c>
      <c r="W101" s="277">
        <v>2296</v>
      </c>
      <c r="X101" s="278">
        <v>0.94250871080139376</v>
      </c>
      <c r="Y101" s="279">
        <v>0.56097560975609762</v>
      </c>
    </row>
    <row r="102" spans="1:25" x14ac:dyDescent="0.25">
      <c r="A102" s="205" t="s">
        <v>1190</v>
      </c>
      <c r="B102" s="206">
        <v>31540</v>
      </c>
      <c r="C102" s="207" t="str">
        <f t="shared" si="1"/>
        <v>3331540</v>
      </c>
      <c r="D102" s="208" t="s">
        <v>26</v>
      </c>
      <c r="E102" s="208">
        <v>11</v>
      </c>
      <c r="F102" s="208" t="s">
        <v>545</v>
      </c>
      <c r="G102" s="209">
        <v>4</v>
      </c>
      <c r="H102" s="277">
        <v>105</v>
      </c>
      <c r="I102" s="278">
        <v>0.8666666666666667</v>
      </c>
      <c r="J102" s="279">
        <v>6.6666666666666666E-2</v>
      </c>
      <c r="K102" s="277">
        <v>104</v>
      </c>
      <c r="L102" s="278">
        <v>0.97115384615384615</v>
      </c>
      <c r="M102" s="279">
        <v>0.39423076923076922</v>
      </c>
      <c r="N102" s="277">
        <v>196</v>
      </c>
      <c r="O102" s="278">
        <v>0.93367346938775508</v>
      </c>
      <c r="P102" s="279">
        <v>0.33163265306122447</v>
      </c>
      <c r="Q102" s="277">
        <v>567</v>
      </c>
      <c r="R102" s="278">
        <v>0.88183421516754845</v>
      </c>
      <c r="S102" s="279">
        <v>0.35273368606701938</v>
      </c>
      <c r="T102" s="277">
        <v>182</v>
      </c>
      <c r="U102" s="278">
        <v>0.8571428571428571</v>
      </c>
      <c r="V102" s="279">
        <v>0.32967032967032966</v>
      </c>
      <c r="W102" s="277">
        <v>1154</v>
      </c>
      <c r="X102" s="278">
        <v>0.89341421143847488</v>
      </c>
      <c r="Y102" s="279">
        <v>0.32322357019064124</v>
      </c>
    </row>
    <row r="103" spans="1:25" x14ac:dyDescent="0.25">
      <c r="A103" s="205" t="s">
        <v>1191</v>
      </c>
      <c r="B103" s="206">
        <v>31700</v>
      </c>
      <c r="C103" s="207" t="str">
        <f t="shared" si="1"/>
        <v>3331700</v>
      </c>
      <c r="D103" s="208" t="s">
        <v>27</v>
      </c>
      <c r="E103" s="208">
        <v>15</v>
      </c>
      <c r="F103" s="208" t="s">
        <v>549</v>
      </c>
      <c r="G103" s="209">
        <v>8</v>
      </c>
      <c r="H103" s="277">
        <v>128</v>
      </c>
      <c r="I103" s="278">
        <v>0.828125</v>
      </c>
      <c r="J103" s="279">
        <v>0.2890625</v>
      </c>
      <c r="K103" s="277">
        <v>216</v>
      </c>
      <c r="L103" s="278">
        <v>0.97685185185185186</v>
      </c>
      <c r="M103" s="279">
        <v>0.87037037037037035</v>
      </c>
      <c r="N103" s="277">
        <v>696</v>
      </c>
      <c r="O103" s="278">
        <v>0.98275862068965514</v>
      </c>
      <c r="P103" s="279">
        <v>0.42816091954022989</v>
      </c>
      <c r="Q103" s="277">
        <v>1188</v>
      </c>
      <c r="R103" s="278">
        <v>0.96548821548821551</v>
      </c>
      <c r="S103" s="279">
        <v>0.46043771043771042</v>
      </c>
      <c r="T103" s="277">
        <v>439</v>
      </c>
      <c r="U103" s="278">
        <v>0.86104783599088841</v>
      </c>
      <c r="V103" s="279">
        <v>0.2072892938496583</v>
      </c>
      <c r="W103" s="277">
        <v>2667</v>
      </c>
      <c r="X103" s="278">
        <v>0.94713160854893141</v>
      </c>
      <c r="Y103" s="279">
        <v>0.43532058492688414</v>
      </c>
    </row>
    <row r="104" spans="1:25" x14ac:dyDescent="0.25">
      <c r="A104" s="205" t="s">
        <v>1192</v>
      </c>
      <c r="B104" s="206">
        <v>31780</v>
      </c>
      <c r="C104" s="207" t="str">
        <f t="shared" si="1"/>
        <v>3331780</v>
      </c>
      <c r="D104" s="208" t="s">
        <v>28</v>
      </c>
      <c r="E104" s="208">
        <v>7</v>
      </c>
      <c r="F104" s="208" t="s">
        <v>542</v>
      </c>
      <c r="G104" s="209">
        <v>1</v>
      </c>
      <c r="H104" s="277">
        <v>0</v>
      </c>
      <c r="I104" s="278" t="s">
        <v>1426</v>
      </c>
      <c r="J104" s="279" t="s">
        <v>1426</v>
      </c>
      <c r="K104" s="277">
        <v>0</v>
      </c>
      <c r="L104" s="278" t="s">
        <v>1426</v>
      </c>
      <c r="M104" s="279" t="s">
        <v>1426</v>
      </c>
      <c r="N104" s="277">
        <v>0</v>
      </c>
      <c r="O104" s="278" t="s">
        <v>1426</v>
      </c>
      <c r="P104" s="279" t="s">
        <v>1426</v>
      </c>
      <c r="Q104" s="277">
        <v>0</v>
      </c>
      <c r="R104" s="278" t="s">
        <v>1426</v>
      </c>
      <c r="S104" s="279" t="s">
        <v>1426</v>
      </c>
      <c r="T104" s="277">
        <v>0</v>
      </c>
      <c r="U104" s="278" t="s">
        <v>1426</v>
      </c>
      <c r="V104" s="279" t="s">
        <v>1426</v>
      </c>
      <c r="W104" s="277">
        <v>0</v>
      </c>
      <c r="X104" s="278" t="s">
        <v>1426</v>
      </c>
      <c r="Y104" s="279" t="s">
        <v>1426</v>
      </c>
    </row>
    <row r="105" spans="1:25" x14ac:dyDescent="0.25">
      <c r="A105" s="205" t="s">
        <v>1193</v>
      </c>
      <c r="B105" s="206">
        <v>31940</v>
      </c>
      <c r="C105" s="207" t="str">
        <f t="shared" si="1"/>
        <v>3331940</v>
      </c>
      <c r="D105" s="208" t="s">
        <v>26</v>
      </c>
      <c r="E105" s="208">
        <v>11</v>
      </c>
      <c r="F105" s="208" t="s">
        <v>545</v>
      </c>
      <c r="G105" s="209">
        <v>4</v>
      </c>
      <c r="H105" s="277">
        <v>271</v>
      </c>
      <c r="I105" s="278">
        <v>0.8487084870848709</v>
      </c>
      <c r="J105" s="279">
        <v>0</v>
      </c>
      <c r="K105" s="277">
        <v>223</v>
      </c>
      <c r="L105" s="278">
        <v>0.8699551569506726</v>
      </c>
      <c r="M105" s="279">
        <v>4.0358744394618833E-2</v>
      </c>
      <c r="N105" s="277">
        <v>332</v>
      </c>
      <c r="O105" s="278">
        <v>0.7831325301204819</v>
      </c>
      <c r="P105" s="279">
        <v>6.6265060240963861E-2</v>
      </c>
      <c r="Q105" s="277">
        <v>777</v>
      </c>
      <c r="R105" s="278">
        <v>0.84169884169884168</v>
      </c>
      <c r="S105" s="279">
        <v>0.15057915057915058</v>
      </c>
      <c r="T105" s="277">
        <v>255</v>
      </c>
      <c r="U105" s="278">
        <v>0.792156862745098</v>
      </c>
      <c r="V105" s="279">
        <v>9.0196078431372548E-2</v>
      </c>
      <c r="W105" s="277">
        <v>1858</v>
      </c>
      <c r="X105" s="278">
        <v>0.82884822389666313</v>
      </c>
      <c r="Y105" s="279">
        <v>9.2034445640473625E-2</v>
      </c>
    </row>
    <row r="106" spans="1:25" x14ac:dyDescent="0.25">
      <c r="A106" s="205" t="s">
        <v>1194</v>
      </c>
      <c r="B106" s="206">
        <v>32180</v>
      </c>
      <c r="C106" s="207" t="str">
        <f t="shared" si="1"/>
        <v>3332180</v>
      </c>
      <c r="D106" s="208" t="s">
        <v>22</v>
      </c>
      <c r="E106" s="208">
        <v>9</v>
      </c>
      <c r="F106" s="208" t="s">
        <v>542</v>
      </c>
      <c r="G106" s="209">
        <v>1</v>
      </c>
      <c r="H106" s="277">
        <v>44</v>
      </c>
      <c r="I106" s="278">
        <v>1</v>
      </c>
      <c r="J106" s="279">
        <v>0</v>
      </c>
      <c r="K106" s="277">
        <v>23</v>
      </c>
      <c r="L106" s="278">
        <v>1</v>
      </c>
      <c r="M106" s="279">
        <v>0</v>
      </c>
      <c r="N106" s="277">
        <v>43</v>
      </c>
      <c r="O106" s="278">
        <v>0.88372093023255816</v>
      </c>
      <c r="P106" s="279">
        <v>0.11627906976744186</v>
      </c>
      <c r="Q106" s="277">
        <v>184</v>
      </c>
      <c r="R106" s="278">
        <v>0.86413043478260865</v>
      </c>
      <c r="S106" s="279">
        <v>0.15760869565217392</v>
      </c>
      <c r="T106" s="277">
        <v>106</v>
      </c>
      <c r="U106" s="278">
        <v>0.53773584905660377</v>
      </c>
      <c r="V106" s="279">
        <v>0.13207547169811321</v>
      </c>
      <c r="W106" s="277">
        <v>400</v>
      </c>
      <c r="X106" s="278">
        <v>0.80249999999999999</v>
      </c>
      <c r="Y106" s="279">
        <v>0.12</v>
      </c>
    </row>
    <row r="107" spans="1:25" x14ac:dyDescent="0.25">
      <c r="A107" s="205" t="s">
        <v>1195</v>
      </c>
      <c r="B107" s="206">
        <v>32420</v>
      </c>
      <c r="C107" s="207" t="str">
        <f t="shared" si="1"/>
        <v>3332420</v>
      </c>
      <c r="D107" s="208" t="s">
        <v>28</v>
      </c>
      <c r="E107" s="208">
        <v>7</v>
      </c>
      <c r="F107" s="208" t="s">
        <v>542</v>
      </c>
      <c r="G107" s="209">
        <v>1</v>
      </c>
      <c r="H107" s="277">
        <v>0</v>
      </c>
      <c r="I107" s="278" t="s">
        <v>1426</v>
      </c>
      <c r="J107" s="279" t="s">
        <v>1426</v>
      </c>
      <c r="K107" s="277">
        <v>0</v>
      </c>
      <c r="L107" s="278" t="s">
        <v>1426</v>
      </c>
      <c r="M107" s="279" t="s">
        <v>1426</v>
      </c>
      <c r="N107" s="277">
        <v>0</v>
      </c>
      <c r="O107" s="278" t="s">
        <v>1426</v>
      </c>
      <c r="P107" s="279" t="s">
        <v>1426</v>
      </c>
      <c r="Q107" s="277">
        <v>0</v>
      </c>
      <c r="R107" s="278" t="s">
        <v>1426</v>
      </c>
      <c r="S107" s="279" t="s">
        <v>1426</v>
      </c>
      <c r="T107" s="277">
        <v>0</v>
      </c>
      <c r="U107" s="278" t="s">
        <v>1426</v>
      </c>
      <c r="V107" s="279" t="s">
        <v>1426</v>
      </c>
      <c r="W107" s="277">
        <v>0</v>
      </c>
      <c r="X107" s="278" t="s">
        <v>1426</v>
      </c>
      <c r="Y107" s="279" t="s">
        <v>1426</v>
      </c>
    </row>
    <row r="108" spans="1:25" x14ac:dyDescent="0.25">
      <c r="A108" s="205" t="s">
        <v>1196</v>
      </c>
      <c r="B108" s="206">
        <v>32500</v>
      </c>
      <c r="C108" s="207" t="str">
        <f t="shared" si="1"/>
        <v>3332500</v>
      </c>
      <c r="D108" s="208" t="s">
        <v>21</v>
      </c>
      <c r="E108" s="208">
        <v>3</v>
      </c>
      <c r="F108" s="208" t="s">
        <v>542</v>
      </c>
      <c r="G108" s="209">
        <v>1</v>
      </c>
      <c r="H108" s="277">
        <v>2</v>
      </c>
      <c r="I108" s="278">
        <v>1</v>
      </c>
      <c r="J108" s="279">
        <v>1</v>
      </c>
      <c r="K108" s="277">
        <v>0</v>
      </c>
      <c r="L108" s="278" t="s">
        <v>1426</v>
      </c>
      <c r="M108" s="279" t="s">
        <v>1426</v>
      </c>
      <c r="N108" s="277">
        <v>3</v>
      </c>
      <c r="O108" s="278">
        <v>1</v>
      </c>
      <c r="P108" s="279">
        <v>0</v>
      </c>
      <c r="Q108" s="277">
        <v>40</v>
      </c>
      <c r="R108" s="278">
        <v>1</v>
      </c>
      <c r="S108" s="279">
        <v>0.42499999999999999</v>
      </c>
      <c r="T108" s="277">
        <v>76</v>
      </c>
      <c r="U108" s="278">
        <v>1</v>
      </c>
      <c r="V108" s="279">
        <v>0.43421052631578949</v>
      </c>
      <c r="W108" s="277">
        <v>121</v>
      </c>
      <c r="X108" s="278">
        <v>1</v>
      </c>
      <c r="Y108" s="279">
        <v>0.42975206611570249</v>
      </c>
    </row>
    <row r="109" spans="1:25" x14ac:dyDescent="0.25">
      <c r="A109" s="205" t="s">
        <v>1197</v>
      </c>
      <c r="B109" s="206">
        <v>32900</v>
      </c>
      <c r="C109" s="207" t="str">
        <f t="shared" si="1"/>
        <v>3332900</v>
      </c>
      <c r="D109" s="208" t="s">
        <v>27</v>
      </c>
      <c r="E109" s="208">
        <v>15</v>
      </c>
      <c r="F109" s="208" t="s">
        <v>549</v>
      </c>
      <c r="G109" s="209">
        <v>8</v>
      </c>
      <c r="H109" s="277">
        <v>830</v>
      </c>
      <c r="I109" s="278">
        <v>0.76265060240963856</v>
      </c>
      <c r="J109" s="279">
        <v>0.20240963855421687</v>
      </c>
      <c r="K109" s="277">
        <v>392</v>
      </c>
      <c r="L109" s="278">
        <v>0.93622448979591832</v>
      </c>
      <c r="M109" s="279">
        <v>0.32908163265306123</v>
      </c>
      <c r="N109" s="277">
        <v>989</v>
      </c>
      <c r="O109" s="278">
        <v>0.92416582406471182</v>
      </c>
      <c r="P109" s="279">
        <v>0.44893832153690599</v>
      </c>
      <c r="Q109" s="277">
        <v>3125</v>
      </c>
      <c r="R109" s="278">
        <v>0.97184000000000004</v>
      </c>
      <c r="S109" s="279">
        <v>0.40479999999999999</v>
      </c>
      <c r="T109" s="277">
        <v>1263</v>
      </c>
      <c r="U109" s="278">
        <v>0.84560570071258911</v>
      </c>
      <c r="V109" s="279">
        <v>0.15360253365003959</v>
      </c>
      <c r="W109" s="277">
        <v>6599</v>
      </c>
      <c r="X109" s="278">
        <v>0.91210789513562662</v>
      </c>
      <c r="Y109" s="279">
        <v>0.33338384603727839</v>
      </c>
    </row>
    <row r="110" spans="1:25" x14ac:dyDescent="0.25">
      <c r="A110" s="205" t="s">
        <v>1198</v>
      </c>
      <c r="B110" s="206">
        <v>33060</v>
      </c>
      <c r="C110" s="207" t="str">
        <f t="shared" si="1"/>
        <v>3333060</v>
      </c>
      <c r="D110" s="208" t="s">
        <v>27</v>
      </c>
      <c r="E110" s="208">
        <v>15</v>
      </c>
      <c r="F110" s="208" t="s">
        <v>549</v>
      </c>
      <c r="G110" s="209">
        <v>8</v>
      </c>
      <c r="H110" s="277">
        <v>85</v>
      </c>
      <c r="I110" s="278">
        <v>0.88235294117647056</v>
      </c>
      <c r="J110" s="279">
        <v>0.18823529411764706</v>
      </c>
      <c r="K110" s="277">
        <v>179</v>
      </c>
      <c r="L110" s="278">
        <v>1</v>
      </c>
      <c r="M110" s="279">
        <v>0.79329608938547491</v>
      </c>
      <c r="N110" s="277">
        <v>349</v>
      </c>
      <c r="O110" s="278">
        <v>1</v>
      </c>
      <c r="P110" s="279">
        <v>0.51002865329512892</v>
      </c>
      <c r="Q110" s="277">
        <v>742</v>
      </c>
      <c r="R110" s="278">
        <v>0.9703504043126685</v>
      </c>
      <c r="S110" s="279">
        <v>0.57547169811320753</v>
      </c>
      <c r="T110" s="277">
        <v>298</v>
      </c>
      <c r="U110" s="278">
        <v>0.91946308724832215</v>
      </c>
      <c r="V110" s="279">
        <v>0.37919463087248323</v>
      </c>
      <c r="W110" s="277">
        <v>1653</v>
      </c>
      <c r="X110" s="278">
        <v>0.96612220205686627</v>
      </c>
      <c r="Y110" s="279">
        <v>0.52994555353901995</v>
      </c>
    </row>
    <row r="111" spans="1:25" x14ac:dyDescent="0.25">
      <c r="A111" s="205" t="s">
        <v>1199</v>
      </c>
      <c r="B111" s="206">
        <v>33460</v>
      </c>
      <c r="C111" s="207" t="str">
        <f t="shared" si="1"/>
        <v>3333460</v>
      </c>
      <c r="D111" s="208" t="s">
        <v>27</v>
      </c>
      <c r="E111" s="208">
        <v>15</v>
      </c>
      <c r="F111" s="208" t="s">
        <v>549</v>
      </c>
      <c r="G111" s="209">
        <v>8</v>
      </c>
      <c r="H111" s="277">
        <v>1051</v>
      </c>
      <c r="I111" s="278">
        <v>0.81731684110371072</v>
      </c>
      <c r="J111" s="279">
        <v>0.11132254995242626</v>
      </c>
      <c r="K111" s="277">
        <v>1169</v>
      </c>
      <c r="L111" s="278">
        <v>0.9247219846022241</v>
      </c>
      <c r="M111" s="279">
        <v>0.37981180496150557</v>
      </c>
      <c r="N111" s="277">
        <v>2410</v>
      </c>
      <c r="O111" s="278">
        <v>0.93153526970954359</v>
      </c>
      <c r="P111" s="279">
        <v>0.38174273858921159</v>
      </c>
      <c r="Q111" s="277">
        <v>5336</v>
      </c>
      <c r="R111" s="278">
        <v>0.96851574212893554</v>
      </c>
      <c r="S111" s="279">
        <v>0.4497751124437781</v>
      </c>
      <c r="T111" s="277">
        <v>2845</v>
      </c>
      <c r="U111" s="278">
        <v>0.91212653778558872</v>
      </c>
      <c r="V111" s="279">
        <v>0.3476274165202109</v>
      </c>
      <c r="W111" s="277">
        <v>12811</v>
      </c>
      <c r="X111" s="278">
        <v>0.93263601592381551</v>
      </c>
      <c r="Y111" s="279">
        <v>0.38014206541253609</v>
      </c>
    </row>
    <row r="112" spans="1:25" x14ac:dyDescent="0.25">
      <c r="A112" s="205" t="s">
        <v>1200</v>
      </c>
      <c r="B112" s="206">
        <v>33700</v>
      </c>
      <c r="C112" s="207" t="str">
        <f t="shared" si="1"/>
        <v>3333700</v>
      </c>
      <c r="D112" s="208" t="s">
        <v>26</v>
      </c>
      <c r="E112" s="208">
        <v>11</v>
      </c>
      <c r="F112" s="208" t="s">
        <v>545</v>
      </c>
      <c r="G112" s="209">
        <v>4</v>
      </c>
      <c r="H112" s="277">
        <v>61</v>
      </c>
      <c r="I112" s="278">
        <v>0.95081967213114749</v>
      </c>
      <c r="J112" s="279">
        <v>0.13114754098360656</v>
      </c>
      <c r="K112" s="277">
        <v>105</v>
      </c>
      <c r="L112" s="278">
        <v>0.98095238095238091</v>
      </c>
      <c r="M112" s="279">
        <v>0.44761904761904764</v>
      </c>
      <c r="N112" s="277">
        <v>188</v>
      </c>
      <c r="O112" s="278">
        <v>1</v>
      </c>
      <c r="P112" s="279">
        <v>0.47340425531914893</v>
      </c>
      <c r="Q112" s="277">
        <v>601</v>
      </c>
      <c r="R112" s="278">
        <v>0.98835274542429286</v>
      </c>
      <c r="S112" s="279">
        <v>0.55906821963394338</v>
      </c>
      <c r="T112" s="277">
        <v>388</v>
      </c>
      <c r="U112" s="278">
        <v>0.92525773195876293</v>
      </c>
      <c r="V112" s="279">
        <v>0.52319587628865982</v>
      </c>
      <c r="W112" s="277">
        <v>1343</v>
      </c>
      <c r="X112" s="278">
        <v>0.96947133283693221</v>
      </c>
      <c r="Y112" s="279">
        <v>0.50856291883842142</v>
      </c>
    </row>
    <row r="113" spans="1:25" x14ac:dyDescent="0.25">
      <c r="A113" s="205" t="s">
        <v>1201</v>
      </c>
      <c r="B113" s="206">
        <v>33860</v>
      </c>
      <c r="C113" s="207" t="str">
        <f t="shared" si="1"/>
        <v>3333860</v>
      </c>
      <c r="D113" s="208" t="s">
        <v>22</v>
      </c>
      <c r="E113" s="208">
        <v>9</v>
      </c>
      <c r="F113" s="208" t="s">
        <v>544</v>
      </c>
      <c r="G113" s="209">
        <v>3</v>
      </c>
      <c r="H113" s="277">
        <v>4764</v>
      </c>
      <c r="I113" s="278">
        <v>0.99685138539042817</v>
      </c>
      <c r="J113" s="279">
        <v>8.7741393786733832E-2</v>
      </c>
      <c r="K113" s="277">
        <v>801</v>
      </c>
      <c r="L113" s="278">
        <v>0.98127340823970033</v>
      </c>
      <c r="M113" s="279">
        <v>0.86267166042446941</v>
      </c>
      <c r="N113" s="277">
        <v>714</v>
      </c>
      <c r="O113" s="278">
        <v>0.95238095238095233</v>
      </c>
      <c r="P113" s="279">
        <v>0.81372549019607843</v>
      </c>
      <c r="Q113" s="277">
        <v>2059</v>
      </c>
      <c r="R113" s="278">
        <v>1</v>
      </c>
      <c r="S113" s="279">
        <v>0.85284118504128215</v>
      </c>
      <c r="T113" s="277">
        <v>1297</v>
      </c>
      <c r="U113" s="278">
        <v>0.90285273708558211</v>
      </c>
      <c r="V113" s="279">
        <v>0.63454124903623743</v>
      </c>
      <c r="W113" s="277">
        <v>9635</v>
      </c>
      <c r="X113" s="278">
        <v>0.98028022833419826</v>
      </c>
      <c r="Y113" s="279">
        <v>0.44307213284898805</v>
      </c>
    </row>
    <row r="114" spans="1:25" x14ac:dyDescent="0.25">
      <c r="A114" s="205" t="s">
        <v>1202</v>
      </c>
      <c r="B114" s="206">
        <v>34420</v>
      </c>
      <c r="C114" s="207" t="str">
        <f t="shared" si="1"/>
        <v>3334420</v>
      </c>
      <c r="D114" s="208" t="s">
        <v>24</v>
      </c>
      <c r="E114" s="208">
        <v>5</v>
      </c>
      <c r="F114" s="208" t="s">
        <v>545</v>
      </c>
      <c r="G114" s="209">
        <v>4</v>
      </c>
      <c r="H114" s="277">
        <v>29</v>
      </c>
      <c r="I114" s="278">
        <v>1</v>
      </c>
      <c r="J114" s="279">
        <v>0.41379310344827586</v>
      </c>
      <c r="K114" s="277">
        <v>76</v>
      </c>
      <c r="L114" s="278">
        <v>1</v>
      </c>
      <c r="M114" s="279">
        <v>0.26315789473684209</v>
      </c>
      <c r="N114" s="277">
        <v>72</v>
      </c>
      <c r="O114" s="278">
        <v>1</v>
      </c>
      <c r="P114" s="279">
        <v>0.52777777777777779</v>
      </c>
      <c r="Q114" s="277">
        <v>414</v>
      </c>
      <c r="R114" s="278">
        <v>0.96618357487922701</v>
      </c>
      <c r="S114" s="279">
        <v>0.54830917874396135</v>
      </c>
      <c r="T114" s="277">
        <v>134</v>
      </c>
      <c r="U114" s="278">
        <v>0.88059701492537312</v>
      </c>
      <c r="V114" s="279">
        <v>0.58208955223880599</v>
      </c>
      <c r="W114" s="277">
        <v>725</v>
      </c>
      <c r="X114" s="278">
        <v>0.95862068965517244</v>
      </c>
      <c r="Y114" s="279">
        <v>0.51724137931034486</v>
      </c>
    </row>
    <row r="115" spans="1:25" x14ac:dyDescent="0.25">
      <c r="A115" s="205" t="s">
        <v>1203</v>
      </c>
      <c r="B115" s="206">
        <v>34500</v>
      </c>
      <c r="C115" s="207" t="str">
        <f t="shared" si="1"/>
        <v>3334500</v>
      </c>
      <c r="D115" s="208" t="s">
        <v>21</v>
      </c>
      <c r="E115" s="208">
        <v>3</v>
      </c>
      <c r="F115" s="208" t="s">
        <v>542</v>
      </c>
      <c r="G115" s="209">
        <v>1</v>
      </c>
      <c r="H115" s="277">
        <v>5</v>
      </c>
      <c r="I115" s="278">
        <v>1</v>
      </c>
      <c r="J115" s="279">
        <v>0</v>
      </c>
      <c r="K115" s="277">
        <v>4</v>
      </c>
      <c r="L115" s="278">
        <v>1</v>
      </c>
      <c r="M115" s="279">
        <v>0.5</v>
      </c>
      <c r="N115" s="277">
        <v>8</v>
      </c>
      <c r="O115" s="278">
        <v>1</v>
      </c>
      <c r="P115" s="279">
        <v>0</v>
      </c>
      <c r="Q115" s="277">
        <v>24</v>
      </c>
      <c r="R115" s="278">
        <v>0.83333333333333337</v>
      </c>
      <c r="S115" s="279">
        <v>0.58333333333333337</v>
      </c>
      <c r="T115" s="277">
        <v>3</v>
      </c>
      <c r="U115" s="278">
        <v>1</v>
      </c>
      <c r="V115" s="279">
        <v>0</v>
      </c>
      <c r="W115" s="277">
        <v>44</v>
      </c>
      <c r="X115" s="278">
        <v>0.90909090909090906</v>
      </c>
      <c r="Y115" s="279">
        <v>0.36363636363636365</v>
      </c>
    </row>
    <row r="116" spans="1:25" x14ac:dyDescent="0.25">
      <c r="A116" s="205" t="s">
        <v>1204</v>
      </c>
      <c r="B116" s="206">
        <v>34820</v>
      </c>
      <c r="C116" s="207" t="str">
        <f t="shared" si="1"/>
        <v>3334820</v>
      </c>
      <c r="D116" s="208" t="s">
        <v>22</v>
      </c>
      <c r="E116" s="208">
        <v>9</v>
      </c>
      <c r="F116" s="208" t="s">
        <v>542</v>
      </c>
      <c r="G116" s="209">
        <v>1</v>
      </c>
      <c r="H116" s="277">
        <v>370</v>
      </c>
      <c r="I116" s="278">
        <v>0.56756756756756754</v>
      </c>
      <c r="J116" s="279">
        <v>6.7567567567567571E-2</v>
      </c>
      <c r="K116" s="277">
        <v>546</v>
      </c>
      <c r="L116" s="278">
        <v>0.93956043956043955</v>
      </c>
      <c r="M116" s="279">
        <v>0.21428571428571427</v>
      </c>
      <c r="N116" s="277">
        <v>494</v>
      </c>
      <c r="O116" s="278">
        <v>0.88461538461538458</v>
      </c>
      <c r="P116" s="279">
        <v>0.11538461538461539</v>
      </c>
      <c r="Q116" s="277">
        <v>1662</v>
      </c>
      <c r="R116" s="278">
        <v>0.9422382671480144</v>
      </c>
      <c r="S116" s="279">
        <v>0.1407942238267148</v>
      </c>
      <c r="T116" s="277">
        <v>731</v>
      </c>
      <c r="U116" s="278">
        <v>0.80164158686730502</v>
      </c>
      <c r="V116" s="279">
        <v>0.24213406292749659</v>
      </c>
      <c r="W116" s="277">
        <v>3803</v>
      </c>
      <c r="X116" s="278">
        <v>0.8708914015251118</v>
      </c>
      <c r="Y116" s="279">
        <v>0.16039968445963712</v>
      </c>
    </row>
    <row r="117" spans="1:25" x14ac:dyDescent="0.25">
      <c r="A117" s="205" t="s">
        <v>1205</v>
      </c>
      <c r="B117" s="206">
        <v>35220</v>
      </c>
      <c r="C117" s="207" t="str">
        <f t="shared" si="1"/>
        <v>3335220</v>
      </c>
      <c r="D117" s="208" t="s">
        <v>22</v>
      </c>
      <c r="E117" s="208">
        <v>9</v>
      </c>
      <c r="F117" s="208" t="s">
        <v>543</v>
      </c>
      <c r="G117" s="209">
        <v>2</v>
      </c>
      <c r="H117" s="277">
        <v>67</v>
      </c>
      <c r="I117" s="278">
        <v>1</v>
      </c>
      <c r="J117" s="279">
        <v>0.1044776119402985</v>
      </c>
      <c r="K117" s="277">
        <v>32</v>
      </c>
      <c r="L117" s="278">
        <v>1</v>
      </c>
      <c r="M117" s="279">
        <v>0.40625</v>
      </c>
      <c r="N117" s="277">
        <v>36</v>
      </c>
      <c r="O117" s="278">
        <v>1</v>
      </c>
      <c r="P117" s="279">
        <v>0.44444444444444442</v>
      </c>
      <c r="Q117" s="277">
        <v>168</v>
      </c>
      <c r="R117" s="278">
        <v>1</v>
      </c>
      <c r="S117" s="279">
        <v>0.39880952380952384</v>
      </c>
      <c r="T117" s="277">
        <v>185</v>
      </c>
      <c r="U117" s="278">
        <v>0.85945945945945945</v>
      </c>
      <c r="V117" s="279">
        <v>0.4756756756756757</v>
      </c>
      <c r="W117" s="277">
        <v>488</v>
      </c>
      <c r="X117" s="278">
        <v>0.94672131147540983</v>
      </c>
      <c r="Y117" s="279">
        <v>0.39139344262295084</v>
      </c>
    </row>
    <row r="118" spans="1:25" x14ac:dyDescent="0.25">
      <c r="A118" s="205" t="s">
        <v>1206</v>
      </c>
      <c r="B118" s="206">
        <v>35540</v>
      </c>
      <c r="C118" s="207" t="str">
        <f t="shared" si="1"/>
        <v>3335540</v>
      </c>
      <c r="D118" s="208" t="s">
        <v>23</v>
      </c>
      <c r="E118" s="208">
        <v>13</v>
      </c>
      <c r="F118" s="208" t="s">
        <v>546</v>
      </c>
      <c r="G118" s="209">
        <v>5</v>
      </c>
      <c r="H118" s="277">
        <v>870</v>
      </c>
      <c r="I118" s="278">
        <v>0.9632183908045977</v>
      </c>
      <c r="J118" s="279">
        <v>0.12298850574712644</v>
      </c>
      <c r="K118" s="277">
        <v>633</v>
      </c>
      <c r="L118" s="278">
        <v>0.91943127962085303</v>
      </c>
      <c r="M118" s="279">
        <v>0.47393364928909953</v>
      </c>
      <c r="N118" s="277">
        <v>628</v>
      </c>
      <c r="O118" s="278">
        <v>1</v>
      </c>
      <c r="P118" s="279">
        <v>0.50955414012738853</v>
      </c>
      <c r="Q118" s="277">
        <v>1359</v>
      </c>
      <c r="R118" s="278">
        <v>0.95069904341427525</v>
      </c>
      <c r="S118" s="279">
        <v>0.40544518027961735</v>
      </c>
      <c r="T118" s="277">
        <v>271</v>
      </c>
      <c r="U118" s="278">
        <v>0.88191881918819193</v>
      </c>
      <c r="V118" s="279">
        <v>0.27306273062730629</v>
      </c>
      <c r="W118" s="277">
        <v>3761</v>
      </c>
      <c r="X118" s="278">
        <v>0.95160861473012492</v>
      </c>
      <c r="Y118" s="279">
        <v>0.35947886200478596</v>
      </c>
    </row>
    <row r="119" spans="1:25" x14ac:dyDescent="0.25">
      <c r="A119" s="205" t="s">
        <v>1207</v>
      </c>
      <c r="B119" s="206">
        <v>35860</v>
      </c>
      <c r="C119" s="207" t="str">
        <f t="shared" si="1"/>
        <v>3335860</v>
      </c>
      <c r="D119" s="208" t="s">
        <v>23</v>
      </c>
      <c r="E119" s="208">
        <v>13</v>
      </c>
      <c r="F119" s="208" t="s">
        <v>543</v>
      </c>
      <c r="G119" s="209">
        <v>2</v>
      </c>
      <c r="H119" s="277">
        <v>68</v>
      </c>
      <c r="I119" s="278">
        <v>0.63235294117647056</v>
      </c>
      <c r="J119" s="279">
        <v>0</v>
      </c>
      <c r="K119" s="277">
        <v>118</v>
      </c>
      <c r="L119" s="278">
        <v>0.64406779661016944</v>
      </c>
      <c r="M119" s="279">
        <v>0.16101694915254236</v>
      </c>
      <c r="N119" s="277">
        <v>155</v>
      </c>
      <c r="O119" s="278">
        <v>0.92903225806451617</v>
      </c>
      <c r="P119" s="279">
        <v>0.15483870967741936</v>
      </c>
      <c r="Q119" s="277">
        <v>444</v>
      </c>
      <c r="R119" s="278">
        <v>0.92567567567567566</v>
      </c>
      <c r="S119" s="279">
        <v>0.19369369369369369</v>
      </c>
      <c r="T119" s="277">
        <v>116</v>
      </c>
      <c r="U119" s="278">
        <v>0.73275862068965514</v>
      </c>
      <c r="V119" s="279">
        <v>0.12931034482758622</v>
      </c>
      <c r="W119" s="277">
        <v>901</v>
      </c>
      <c r="X119" s="278">
        <v>0.84239733629300773</v>
      </c>
      <c r="Y119" s="279">
        <v>0.15982241953385129</v>
      </c>
    </row>
    <row r="120" spans="1:25" x14ac:dyDescent="0.25">
      <c r="A120" s="205" t="s">
        <v>26</v>
      </c>
      <c r="B120" s="206">
        <v>36180</v>
      </c>
      <c r="C120" s="207" t="str">
        <f t="shared" si="1"/>
        <v>3336180</v>
      </c>
      <c r="D120" s="208" t="s">
        <v>26</v>
      </c>
      <c r="E120" s="208">
        <v>11</v>
      </c>
      <c r="F120" s="208" t="s">
        <v>546</v>
      </c>
      <c r="G120" s="209">
        <v>5</v>
      </c>
      <c r="H120" s="277">
        <v>178</v>
      </c>
      <c r="I120" s="278">
        <v>0.6348314606741573</v>
      </c>
      <c r="J120" s="279">
        <v>0</v>
      </c>
      <c r="K120" s="277">
        <v>765</v>
      </c>
      <c r="L120" s="278">
        <v>0.84444444444444444</v>
      </c>
      <c r="M120" s="279">
        <v>0.10718954248366012</v>
      </c>
      <c r="N120" s="277">
        <v>969</v>
      </c>
      <c r="O120" s="278">
        <v>0.91228070175438591</v>
      </c>
      <c r="P120" s="279">
        <v>0.22084623323013416</v>
      </c>
      <c r="Q120" s="277">
        <v>1533</v>
      </c>
      <c r="R120" s="278">
        <v>0.86040443574690151</v>
      </c>
      <c r="S120" s="279">
        <v>0.15981735159817351</v>
      </c>
      <c r="T120" s="277">
        <v>816</v>
      </c>
      <c r="U120" s="278">
        <v>0.88602941176470584</v>
      </c>
      <c r="V120" s="279">
        <v>0.24754901960784315</v>
      </c>
      <c r="W120" s="277">
        <v>4261</v>
      </c>
      <c r="X120" s="278">
        <v>0.86482046467965268</v>
      </c>
      <c r="Y120" s="279">
        <v>0.17437221309551748</v>
      </c>
    </row>
    <row r="121" spans="1:25" x14ac:dyDescent="0.25">
      <c r="A121" s="205" t="s">
        <v>1208</v>
      </c>
      <c r="B121" s="206">
        <v>36660</v>
      </c>
      <c r="C121" s="207" t="str">
        <f t="shared" si="1"/>
        <v>3336660</v>
      </c>
      <c r="D121" s="208" t="s">
        <v>24</v>
      </c>
      <c r="E121" s="208">
        <v>5</v>
      </c>
      <c r="F121" s="208" t="s">
        <v>545</v>
      </c>
      <c r="G121" s="209">
        <v>4</v>
      </c>
      <c r="H121" s="277">
        <v>219</v>
      </c>
      <c r="I121" s="278">
        <v>0.93150684931506844</v>
      </c>
      <c r="J121" s="279">
        <v>0.12328767123287671</v>
      </c>
      <c r="K121" s="277">
        <v>382</v>
      </c>
      <c r="L121" s="278">
        <v>0.92670157068062831</v>
      </c>
      <c r="M121" s="279">
        <v>4.712041884816754E-2</v>
      </c>
      <c r="N121" s="277">
        <v>491</v>
      </c>
      <c r="O121" s="278">
        <v>0.83095723014256617</v>
      </c>
      <c r="P121" s="279">
        <v>7.9429735234215884E-2</v>
      </c>
      <c r="Q121" s="277">
        <v>1368</v>
      </c>
      <c r="R121" s="278">
        <v>0.88450292397660824</v>
      </c>
      <c r="S121" s="279">
        <v>0.17836257309941519</v>
      </c>
      <c r="T121" s="277">
        <v>842</v>
      </c>
      <c r="U121" s="278">
        <v>0.70546318289786225</v>
      </c>
      <c r="V121" s="279">
        <v>5.9382422802850353E-2</v>
      </c>
      <c r="W121" s="277">
        <v>3302</v>
      </c>
      <c r="X121" s="278">
        <v>0.83888552392489402</v>
      </c>
      <c r="Y121" s="279">
        <v>0.11447607510599636</v>
      </c>
    </row>
    <row r="122" spans="1:25" x14ac:dyDescent="0.25">
      <c r="A122" s="205" t="s">
        <v>1209</v>
      </c>
      <c r="B122" s="206">
        <v>36900</v>
      </c>
      <c r="C122" s="207" t="str">
        <f t="shared" si="1"/>
        <v>3336900</v>
      </c>
      <c r="D122" s="208" t="s">
        <v>22</v>
      </c>
      <c r="E122" s="208">
        <v>9</v>
      </c>
      <c r="F122" s="208" t="s">
        <v>543</v>
      </c>
      <c r="G122" s="209">
        <v>2</v>
      </c>
      <c r="H122" s="277">
        <v>183</v>
      </c>
      <c r="I122" s="278">
        <v>1</v>
      </c>
      <c r="J122" s="279">
        <v>0.15846994535519127</v>
      </c>
      <c r="K122" s="277">
        <v>165</v>
      </c>
      <c r="L122" s="278">
        <v>0.81212121212121213</v>
      </c>
      <c r="M122" s="279">
        <v>0.55151515151515151</v>
      </c>
      <c r="N122" s="277">
        <v>109</v>
      </c>
      <c r="O122" s="278">
        <v>0.91743119266055051</v>
      </c>
      <c r="P122" s="279">
        <v>0.3577981651376147</v>
      </c>
      <c r="Q122" s="277">
        <v>645</v>
      </c>
      <c r="R122" s="278">
        <v>0.92248062015503873</v>
      </c>
      <c r="S122" s="279">
        <v>0.56899224806201554</v>
      </c>
      <c r="T122" s="277">
        <v>253</v>
      </c>
      <c r="U122" s="278">
        <v>0.75098814229249011</v>
      </c>
      <c r="V122" s="279">
        <v>0.4743083003952569</v>
      </c>
      <c r="W122" s="277">
        <v>1355</v>
      </c>
      <c r="X122" s="278">
        <v>0.88708487084870846</v>
      </c>
      <c r="Y122" s="279">
        <v>0.47675276752767526</v>
      </c>
    </row>
    <row r="123" spans="1:25" x14ac:dyDescent="0.25">
      <c r="A123" s="205" t="s">
        <v>1210</v>
      </c>
      <c r="B123" s="206">
        <v>37140</v>
      </c>
      <c r="C123" s="207" t="str">
        <f t="shared" si="1"/>
        <v>3337140</v>
      </c>
      <c r="D123" s="208" t="s">
        <v>26</v>
      </c>
      <c r="E123" s="208">
        <v>11</v>
      </c>
      <c r="F123" s="208" t="s">
        <v>548</v>
      </c>
      <c r="G123" s="209">
        <v>7</v>
      </c>
      <c r="H123" s="277">
        <v>469</v>
      </c>
      <c r="I123" s="278">
        <v>0.86993603411513865</v>
      </c>
      <c r="J123" s="279">
        <v>0.1257995735607676</v>
      </c>
      <c r="K123" s="277">
        <v>413</v>
      </c>
      <c r="L123" s="278">
        <v>0.96368038740920092</v>
      </c>
      <c r="M123" s="279">
        <v>0.66343825665859568</v>
      </c>
      <c r="N123" s="277">
        <v>1119</v>
      </c>
      <c r="O123" s="278">
        <v>0.97319034852546915</v>
      </c>
      <c r="P123" s="279">
        <v>0.53976764968722069</v>
      </c>
      <c r="Q123" s="277">
        <v>2605</v>
      </c>
      <c r="R123" s="278">
        <v>0.97811900191938583</v>
      </c>
      <c r="S123" s="279">
        <v>0.6614203454894434</v>
      </c>
      <c r="T123" s="277">
        <v>901</v>
      </c>
      <c r="U123" s="278">
        <v>0.95893451720310763</v>
      </c>
      <c r="V123" s="279">
        <v>0.43285238623751388</v>
      </c>
      <c r="W123" s="277">
        <v>5507</v>
      </c>
      <c r="X123" s="278">
        <v>0.96368258579989108</v>
      </c>
      <c r="Y123" s="279">
        <v>0.55384056655166147</v>
      </c>
    </row>
    <row r="124" spans="1:25" x14ac:dyDescent="0.25">
      <c r="A124" s="205" t="s">
        <v>1211</v>
      </c>
      <c r="B124" s="206">
        <v>37300</v>
      </c>
      <c r="C124" s="207" t="str">
        <f t="shared" si="1"/>
        <v>3337300</v>
      </c>
      <c r="D124" s="208" t="s">
        <v>23</v>
      </c>
      <c r="E124" s="208">
        <v>13</v>
      </c>
      <c r="F124" s="208" t="s">
        <v>547</v>
      </c>
      <c r="G124" s="209">
        <v>6</v>
      </c>
      <c r="H124" s="277">
        <v>1864</v>
      </c>
      <c r="I124" s="278">
        <v>0.95761802575107291</v>
      </c>
      <c r="J124" s="279">
        <v>5.1502145922746781E-2</v>
      </c>
      <c r="K124" s="277">
        <v>1311</v>
      </c>
      <c r="L124" s="278">
        <v>0.99313501144164762</v>
      </c>
      <c r="M124" s="279">
        <v>0.53546910755148747</v>
      </c>
      <c r="N124" s="277">
        <v>1954</v>
      </c>
      <c r="O124" s="278">
        <v>0.92169907881269186</v>
      </c>
      <c r="P124" s="279">
        <v>0.38075742067553736</v>
      </c>
      <c r="Q124" s="277">
        <v>3816</v>
      </c>
      <c r="R124" s="278">
        <v>0.96436058700209648</v>
      </c>
      <c r="S124" s="279">
        <v>0.3220649895178197</v>
      </c>
      <c r="T124" s="277">
        <v>1530</v>
      </c>
      <c r="U124" s="278">
        <v>0.82156862745098036</v>
      </c>
      <c r="V124" s="279">
        <v>0.1588235294117647</v>
      </c>
      <c r="W124" s="277">
        <v>10475</v>
      </c>
      <c r="X124" s="278">
        <v>0.93794749403341293</v>
      </c>
      <c r="Y124" s="279">
        <v>0.28773269689737468</v>
      </c>
    </row>
    <row r="125" spans="1:25" x14ac:dyDescent="0.25">
      <c r="A125" s="205" t="s">
        <v>1212</v>
      </c>
      <c r="B125" s="206">
        <v>37540</v>
      </c>
      <c r="C125" s="207" t="str">
        <f t="shared" si="1"/>
        <v>3337540</v>
      </c>
      <c r="D125" s="208" t="s">
        <v>23</v>
      </c>
      <c r="E125" s="208">
        <v>13</v>
      </c>
      <c r="F125" s="208" t="s">
        <v>546</v>
      </c>
      <c r="G125" s="209">
        <v>5</v>
      </c>
      <c r="H125" s="277">
        <v>406</v>
      </c>
      <c r="I125" s="278">
        <v>0.98522167487684731</v>
      </c>
      <c r="J125" s="279">
        <v>6.1576354679802957E-2</v>
      </c>
      <c r="K125" s="277">
        <v>235</v>
      </c>
      <c r="L125" s="278">
        <v>1</v>
      </c>
      <c r="M125" s="279">
        <v>0.49361702127659574</v>
      </c>
      <c r="N125" s="277">
        <v>705</v>
      </c>
      <c r="O125" s="278">
        <v>1</v>
      </c>
      <c r="P125" s="279">
        <v>0.59432624113475174</v>
      </c>
      <c r="Q125" s="277">
        <v>2130</v>
      </c>
      <c r="R125" s="278">
        <v>0.99248826291079817</v>
      </c>
      <c r="S125" s="279">
        <v>0.56150234741784033</v>
      </c>
      <c r="T125" s="277">
        <v>1189</v>
      </c>
      <c r="U125" s="278">
        <v>0.92010092514718256</v>
      </c>
      <c r="V125" s="279">
        <v>0.43902439024390244</v>
      </c>
      <c r="W125" s="277">
        <v>4665</v>
      </c>
      <c r="X125" s="278">
        <v>0.97491961414790995</v>
      </c>
      <c r="Y125" s="279">
        <v>0.48831725616291533</v>
      </c>
    </row>
    <row r="126" spans="1:25" x14ac:dyDescent="0.25">
      <c r="A126" s="205" t="s">
        <v>1213</v>
      </c>
      <c r="B126" s="206">
        <v>37940</v>
      </c>
      <c r="C126" s="207" t="str">
        <f t="shared" si="1"/>
        <v>3337940</v>
      </c>
      <c r="D126" s="208" t="s">
        <v>26</v>
      </c>
      <c r="E126" s="208">
        <v>11</v>
      </c>
      <c r="F126" s="208" t="s">
        <v>548</v>
      </c>
      <c r="G126" s="209">
        <v>7</v>
      </c>
      <c r="H126" s="277">
        <v>1568</v>
      </c>
      <c r="I126" s="278">
        <v>0.95153061224489799</v>
      </c>
      <c r="J126" s="279">
        <v>0.10650510204081633</v>
      </c>
      <c r="K126" s="277">
        <v>2472</v>
      </c>
      <c r="L126" s="278">
        <v>0.94902912621359226</v>
      </c>
      <c r="M126" s="279">
        <v>0.3895631067961165</v>
      </c>
      <c r="N126" s="277">
        <v>4432</v>
      </c>
      <c r="O126" s="278">
        <v>0.94900722021660655</v>
      </c>
      <c r="P126" s="279">
        <v>0.44878158844765342</v>
      </c>
      <c r="Q126" s="277">
        <v>7242</v>
      </c>
      <c r="R126" s="278">
        <v>0.9352388842861088</v>
      </c>
      <c r="S126" s="279">
        <v>0.26498204915769125</v>
      </c>
      <c r="T126" s="277">
        <v>2602</v>
      </c>
      <c r="U126" s="278">
        <v>0.82897770945426597</v>
      </c>
      <c r="V126" s="279">
        <v>0.20830130668716371</v>
      </c>
      <c r="W126" s="277">
        <v>18316</v>
      </c>
      <c r="X126" s="278">
        <v>0.9267307272330203</v>
      </c>
      <c r="Y126" s="279">
        <v>0.30465167067045207</v>
      </c>
    </row>
    <row r="127" spans="1:25" x14ac:dyDescent="0.25">
      <c r="A127" s="205" t="s">
        <v>1214</v>
      </c>
      <c r="B127" s="206">
        <v>38260</v>
      </c>
      <c r="C127" s="207" t="str">
        <f t="shared" si="1"/>
        <v>3338260</v>
      </c>
      <c r="D127" s="208" t="s">
        <v>21</v>
      </c>
      <c r="E127" s="208">
        <v>3</v>
      </c>
      <c r="F127" s="208" t="s">
        <v>542</v>
      </c>
      <c r="G127" s="209">
        <v>1</v>
      </c>
      <c r="H127" s="277">
        <v>11</v>
      </c>
      <c r="I127" s="278">
        <v>0.63636363636363635</v>
      </c>
      <c r="J127" s="279">
        <v>0</v>
      </c>
      <c r="K127" s="277">
        <v>43</v>
      </c>
      <c r="L127" s="278">
        <v>1</v>
      </c>
      <c r="M127" s="279">
        <v>0.32558139534883723</v>
      </c>
      <c r="N127" s="277">
        <v>90</v>
      </c>
      <c r="O127" s="278">
        <v>0.93333333333333335</v>
      </c>
      <c r="P127" s="279">
        <v>0.68888888888888888</v>
      </c>
      <c r="Q127" s="277">
        <v>318</v>
      </c>
      <c r="R127" s="278">
        <v>0.96540880503144655</v>
      </c>
      <c r="S127" s="279">
        <v>0.61949685534591192</v>
      </c>
      <c r="T127" s="277">
        <v>289</v>
      </c>
      <c r="U127" s="278">
        <v>1</v>
      </c>
      <c r="V127" s="279">
        <v>0.75086505190311414</v>
      </c>
      <c r="W127" s="277">
        <v>751</v>
      </c>
      <c r="X127" s="278">
        <v>0.9720372836218375</v>
      </c>
      <c r="Y127" s="279">
        <v>0.65246338215712385</v>
      </c>
    </row>
    <row r="128" spans="1:25" x14ac:dyDescent="0.25">
      <c r="A128" s="205" t="s">
        <v>1215</v>
      </c>
      <c r="B128" s="206">
        <v>38500</v>
      </c>
      <c r="C128" s="207" t="str">
        <f t="shared" si="1"/>
        <v>3338500</v>
      </c>
      <c r="D128" s="208" t="s">
        <v>24</v>
      </c>
      <c r="E128" s="208">
        <v>5</v>
      </c>
      <c r="F128" s="208" t="s">
        <v>545</v>
      </c>
      <c r="G128" s="209">
        <v>4</v>
      </c>
      <c r="H128" s="277">
        <v>417</v>
      </c>
      <c r="I128" s="278">
        <v>0.85851318944844124</v>
      </c>
      <c r="J128" s="279">
        <v>2.8776978417266189E-2</v>
      </c>
      <c r="K128" s="277">
        <v>489</v>
      </c>
      <c r="L128" s="278">
        <v>0.77914110429447858</v>
      </c>
      <c r="M128" s="279">
        <v>0.32719836400817998</v>
      </c>
      <c r="N128" s="277">
        <v>774</v>
      </c>
      <c r="O128" s="278">
        <v>0.96770025839793283</v>
      </c>
      <c r="P128" s="279">
        <v>0.22609819121447028</v>
      </c>
      <c r="Q128" s="277">
        <v>1742</v>
      </c>
      <c r="R128" s="278">
        <v>0.92078071182548793</v>
      </c>
      <c r="S128" s="279">
        <v>0.34443168771526983</v>
      </c>
      <c r="T128" s="277">
        <v>839</v>
      </c>
      <c r="U128" s="278">
        <v>0.87127532777115613</v>
      </c>
      <c r="V128" s="279">
        <v>0.3396901072705602</v>
      </c>
      <c r="W128" s="277">
        <v>4261</v>
      </c>
      <c r="X128" s="278">
        <v>0.89720722835015254</v>
      </c>
      <c r="Y128" s="279">
        <v>0.28913400610185402</v>
      </c>
    </row>
    <row r="129" spans="1:25" x14ac:dyDescent="0.25">
      <c r="A129" s="205" t="s">
        <v>1216</v>
      </c>
      <c r="B129" s="206">
        <v>38820</v>
      </c>
      <c r="C129" s="207" t="str">
        <f t="shared" si="1"/>
        <v>3338820</v>
      </c>
      <c r="D129" s="208" t="s">
        <v>28</v>
      </c>
      <c r="E129" s="208">
        <v>7</v>
      </c>
      <c r="F129" s="208" t="s">
        <v>542</v>
      </c>
      <c r="G129" s="209">
        <v>1</v>
      </c>
      <c r="H129" s="277">
        <v>15</v>
      </c>
      <c r="I129" s="278">
        <v>1</v>
      </c>
      <c r="J129" s="279">
        <v>0</v>
      </c>
      <c r="K129" s="277">
        <v>27</v>
      </c>
      <c r="L129" s="278">
        <v>0.85185185185185186</v>
      </c>
      <c r="M129" s="279">
        <v>0</v>
      </c>
      <c r="N129" s="277">
        <v>183</v>
      </c>
      <c r="O129" s="278">
        <v>0.91256830601092898</v>
      </c>
      <c r="P129" s="279">
        <v>0.15846994535519127</v>
      </c>
      <c r="Q129" s="277">
        <v>328</v>
      </c>
      <c r="R129" s="278">
        <v>0.90243902439024393</v>
      </c>
      <c r="S129" s="279">
        <v>0.25304878048780488</v>
      </c>
      <c r="T129" s="277">
        <v>156</v>
      </c>
      <c r="U129" s="278">
        <v>0.86538461538461542</v>
      </c>
      <c r="V129" s="279">
        <v>0.34615384615384615</v>
      </c>
      <c r="W129" s="277">
        <v>709</v>
      </c>
      <c r="X129" s="278">
        <v>0.89703808180535971</v>
      </c>
      <c r="Y129" s="279">
        <v>0.23413258110014104</v>
      </c>
    </row>
    <row r="130" spans="1:25" x14ac:dyDescent="0.25">
      <c r="A130" s="205" t="s">
        <v>1217</v>
      </c>
      <c r="B130" s="206">
        <v>39300</v>
      </c>
      <c r="C130" s="207" t="str">
        <f t="shared" si="1"/>
        <v>3339300</v>
      </c>
      <c r="D130" s="208" t="s">
        <v>24</v>
      </c>
      <c r="E130" s="208">
        <v>5</v>
      </c>
      <c r="F130" s="208" t="s">
        <v>545</v>
      </c>
      <c r="G130" s="209">
        <v>4</v>
      </c>
      <c r="H130" s="277">
        <v>5600</v>
      </c>
      <c r="I130" s="278">
        <v>0.96571428571428575</v>
      </c>
      <c r="J130" s="279">
        <v>6.3214285714285709E-2</v>
      </c>
      <c r="K130" s="277">
        <v>2711</v>
      </c>
      <c r="L130" s="278">
        <v>0.90298782736997418</v>
      </c>
      <c r="M130" s="279">
        <v>0.35890815197344156</v>
      </c>
      <c r="N130" s="277">
        <v>2445</v>
      </c>
      <c r="O130" s="278">
        <v>0.92106339468302656</v>
      </c>
      <c r="P130" s="279">
        <v>0.40817995910020449</v>
      </c>
      <c r="Q130" s="277">
        <v>5648</v>
      </c>
      <c r="R130" s="278">
        <v>0.94723796033994334</v>
      </c>
      <c r="S130" s="279">
        <v>0.3981940509915014</v>
      </c>
      <c r="T130" s="277">
        <v>3384</v>
      </c>
      <c r="U130" s="278">
        <v>0.81028368794326244</v>
      </c>
      <c r="V130" s="279">
        <v>0.24615839243498819</v>
      </c>
      <c r="W130" s="277">
        <v>19788</v>
      </c>
      <c r="X130" s="278">
        <v>0.9197493430361835</v>
      </c>
      <c r="Y130" s="279">
        <v>0.27324641196684857</v>
      </c>
    </row>
    <row r="131" spans="1:25" x14ac:dyDescent="0.25">
      <c r="A131" s="205" t="s">
        <v>1218</v>
      </c>
      <c r="B131" s="206">
        <v>39780</v>
      </c>
      <c r="C131" s="207" t="str">
        <f t="shared" si="1"/>
        <v>3339780</v>
      </c>
      <c r="D131" s="208" t="s">
        <v>27</v>
      </c>
      <c r="E131" s="208">
        <v>15</v>
      </c>
      <c r="F131" s="208" t="s">
        <v>549</v>
      </c>
      <c r="G131" s="209">
        <v>8</v>
      </c>
      <c r="H131" s="277">
        <v>103</v>
      </c>
      <c r="I131" s="278">
        <v>0.94174757281553401</v>
      </c>
      <c r="J131" s="279">
        <v>9.7087378640776698E-2</v>
      </c>
      <c r="K131" s="277">
        <v>130</v>
      </c>
      <c r="L131" s="278">
        <v>0.8</v>
      </c>
      <c r="M131" s="279">
        <v>0.3923076923076923</v>
      </c>
      <c r="N131" s="277">
        <v>319</v>
      </c>
      <c r="O131" s="278">
        <v>0.96238244514106586</v>
      </c>
      <c r="P131" s="279">
        <v>0.37304075235109718</v>
      </c>
      <c r="Q131" s="277">
        <v>744</v>
      </c>
      <c r="R131" s="278">
        <v>0.9623655913978495</v>
      </c>
      <c r="S131" s="279">
        <v>0.375</v>
      </c>
      <c r="T131" s="277">
        <v>224</v>
      </c>
      <c r="U131" s="278">
        <v>0.96875</v>
      </c>
      <c r="V131" s="279">
        <v>0.4017857142857143</v>
      </c>
      <c r="W131" s="277">
        <v>1520</v>
      </c>
      <c r="X131" s="278">
        <v>0.94802631578947372</v>
      </c>
      <c r="Y131" s="279">
        <v>0.36118421052631577</v>
      </c>
    </row>
    <row r="132" spans="1:25" x14ac:dyDescent="0.25">
      <c r="A132" s="205" t="s">
        <v>1219</v>
      </c>
      <c r="B132" s="206">
        <v>39940</v>
      </c>
      <c r="C132" s="207" t="str">
        <f t="shared" si="1"/>
        <v>3339940</v>
      </c>
      <c r="D132" s="208" t="s">
        <v>28</v>
      </c>
      <c r="E132" s="208">
        <v>7</v>
      </c>
      <c r="F132" s="208" t="s">
        <v>542</v>
      </c>
      <c r="G132" s="209">
        <v>1</v>
      </c>
      <c r="H132" s="277">
        <v>0</v>
      </c>
      <c r="I132" s="278" t="s">
        <v>1426</v>
      </c>
      <c r="J132" s="279" t="s">
        <v>1426</v>
      </c>
      <c r="K132" s="277">
        <v>0</v>
      </c>
      <c r="L132" s="278" t="s">
        <v>1426</v>
      </c>
      <c r="M132" s="279" t="s">
        <v>1426</v>
      </c>
      <c r="N132" s="277">
        <v>0</v>
      </c>
      <c r="O132" s="278" t="s">
        <v>1426</v>
      </c>
      <c r="P132" s="279" t="s">
        <v>1426</v>
      </c>
      <c r="Q132" s="277">
        <v>0</v>
      </c>
      <c r="R132" s="278" t="s">
        <v>1426</v>
      </c>
      <c r="S132" s="279" t="s">
        <v>1426</v>
      </c>
      <c r="T132" s="277">
        <v>0</v>
      </c>
      <c r="U132" s="278" t="s">
        <v>1426</v>
      </c>
      <c r="V132" s="279" t="s">
        <v>1426</v>
      </c>
      <c r="W132" s="277">
        <v>0</v>
      </c>
      <c r="X132" s="278" t="s">
        <v>1426</v>
      </c>
      <c r="Y132" s="279" t="s">
        <v>1426</v>
      </c>
    </row>
    <row r="133" spans="1:25" x14ac:dyDescent="0.25">
      <c r="A133" s="205" t="s">
        <v>1220</v>
      </c>
      <c r="B133" s="206">
        <v>40100</v>
      </c>
      <c r="C133" s="207" t="str">
        <f t="shared" si="1"/>
        <v>3340100</v>
      </c>
      <c r="D133" s="208" t="s">
        <v>27</v>
      </c>
      <c r="E133" s="208">
        <v>15</v>
      </c>
      <c r="F133" s="208" t="s">
        <v>549</v>
      </c>
      <c r="G133" s="209">
        <v>8</v>
      </c>
      <c r="H133" s="277">
        <v>471</v>
      </c>
      <c r="I133" s="278">
        <v>0.85987261146496818</v>
      </c>
      <c r="J133" s="279">
        <v>4.2462845010615709E-2</v>
      </c>
      <c r="K133" s="277">
        <v>624</v>
      </c>
      <c r="L133" s="278">
        <v>0.91346153846153844</v>
      </c>
      <c r="M133" s="279">
        <v>0.30128205128205127</v>
      </c>
      <c r="N133" s="277">
        <v>840</v>
      </c>
      <c r="O133" s="278">
        <v>0.8214285714285714</v>
      </c>
      <c r="P133" s="279">
        <v>0.2857142857142857</v>
      </c>
      <c r="Q133" s="277">
        <v>2051</v>
      </c>
      <c r="R133" s="278">
        <v>0.95514383227693811</v>
      </c>
      <c r="S133" s="279">
        <v>0.30667966845441247</v>
      </c>
      <c r="T133" s="277">
        <v>649</v>
      </c>
      <c r="U133" s="278">
        <v>0.89368258859784289</v>
      </c>
      <c r="V133" s="279">
        <v>8.3204930662557783E-2</v>
      </c>
      <c r="W133" s="277">
        <v>4635</v>
      </c>
      <c r="X133" s="278">
        <v>0.90701186623516716</v>
      </c>
      <c r="Y133" s="279">
        <v>0.24401294498381876</v>
      </c>
    </row>
    <row r="134" spans="1:25" x14ac:dyDescent="0.25">
      <c r="A134" s="205" t="s">
        <v>1221</v>
      </c>
      <c r="B134" s="206">
        <v>40180</v>
      </c>
      <c r="C134" s="207" t="str">
        <f t="shared" ref="C134:C197" si="2">CONCATENATE(33,B134)</f>
        <v>3340180</v>
      </c>
      <c r="D134" s="208" t="s">
        <v>25</v>
      </c>
      <c r="E134" s="208">
        <v>1</v>
      </c>
      <c r="F134" s="208" t="s">
        <v>543</v>
      </c>
      <c r="G134" s="209">
        <v>2</v>
      </c>
      <c r="H134" s="277">
        <v>1339</v>
      </c>
      <c r="I134" s="278">
        <v>0.7580283793876027</v>
      </c>
      <c r="J134" s="279">
        <v>9.3353248693054516E-2</v>
      </c>
      <c r="K134" s="277">
        <v>1919</v>
      </c>
      <c r="L134" s="278">
        <v>0.79312141740489839</v>
      </c>
      <c r="M134" s="279">
        <v>0.18759770713913496</v>
      </c>
      <c r="N134" s="277">
        <v>1965</v>
      </c>
      <c r="O134" s="278">
        <v>0.94605597964376587</v>
      </c>
      <c r="P134" s="279">
        <v>0.25139949109414761</v>
      </c>
      <c r="Q134" s="277">
        <v>5074</v>
      </c>
      <c r="R134" s="278">
        <v>0.88115884903429242</v>
      </c>
      <c r="S134" s="279">
        <v>0.2364998029168309</v>
      </c>
      <c r="T134" s="277">
        <v>2733</v>
      </c>
      <c r="U134" s="278">
        <v>0.83424807903402853</v>
      </c>
      <c r="V134" s="279">
        <v>0.21441639224295647</v>
      </c>
      <c r="W134" s="277">
        <v>13030</v>
      </c>
      <c r="X134" s="278">
        <v>0.85548733691481194</v>
      </c>
      <c r="Y134" s="279">
        <v>0.21220260936300844</v>
      </c>
    </row>
    <row r="135" spans="1:25" x14ac:dyDescent="0.25">
      <c r="A135" s="205" t="s">
        <v>1222</v>
      </c>
      <c r="B135" s="206">
        <v>40420</v>
      </c>
      <c r="C135" s="207" t="str">
        <f t="shared" si="2"/>
        <v>3340420</v>
      </c>
      <c r="D135" s="208" t="s">
        <v>28</v>
      </c>
      <c r="E135" s="208">
        <v>7</v>
      </c>
      <c r="F135" s="208" t="s">
        <v>542</v>
      </c>
      <c r="G135" s="209">
        <v>1</v>
      </c>
      <c r="H135" s="277">
        <v>254</v>
      </c>
      <c r="I135" s="278">
        <v>0.68110236220472442</v>
      </c>
      <c r="J135" s="279">
        <v>3.1496062992125984E-2</v>
      </c>
      <c r="K135" s="277">
        <v>269</v>
      </c>
      <c r="L135" s="278">
        <v>0.71747211895910779</v>
      </c>
      <c r="M135" s="279">
        <v>0</v>
      </c>
      <c r="N135" s="277">
        <v>405</v>
      </c>
      <c r="O135" s="278">
        <v>1</v>
      </c>
      <c r="P135" s="279">
        <v>0.27654320987654318</v>
      </c>
      <c r="Q135" s="277">
        <v>1040</v>
      </c>
      <c r="R135" s="278">
        <v>0.9259615384615385</v>
      </c>
      <c r="S135" s="279">
        <v>0.25</v>
      </c>
      <c r="T135" s="277">
        <v>630</v>
      </c>
      <c r="U135" s="278">
        <v>0.77142857142857146</v>
      </c>
      <c r="V135" s="279">
        <v>0.21904761904761905</v>
      </c>
      <c r="W135" s="277">
        <v>2598</v>
      </c>
      <c r="X135" s="278">
        <v>0.85450346420323331</v>
      </c>
      <c r="Y135" s="279">
        <v>0.1993841416474211</v>
      </c>
    </row>
    <row r="136" spans="1:25" x14ac:dyDescent="0.25">
      <c r="A136" s="205" t="s">
        <v>1223</v>
      </c>
      <c r="B136" s="206">
        <v>40660</v>
      </c>
      <c r="C136" s="207" t="str">
        <f t="shared" si="2"/>
        <v>3340660</v>
      </c>
      <c r="D136" s="208" t="s">
        <v>22</v>
      </c>
      <c r="E136" s="208">
        <v>9</v>
      </c>
      <c r="F136" s="208" t="s">
        <v>542</v>
      </c>
      <c r="G136" s="209">
        <v>1</v>
      </c>
      <c r="H136" s="277">
        <v>33</v>
      </c>
      <c r="I136" s="278">
        <v>1</v>
      </c>
      <c r="J136" s="279">
        <v>0</v>
      </c>
      <c r="K136" s="277">
        <v>19</v>
      </c>
      <c r="L136" s="278">
        <v>1</v>
      </c>
      <c r="M136" s="279">
        <v>0.36842105263157893</v>
      </c>
      <c r="N136" s="277">
        <v>41</v>
      </c>
      <c r="O136" s="278">
        <v>1</v>
      </c>
      <c r="P136" s="279">
        <v>0.14634146341463414</v>
      </c>
      <c r="Q136" s="277">
        <v>206</v>
      </c>
      <c r="R136" s="278">
        <v>0.91262135922330101</v>
      </c>
      <c r="S136" s="279">
        <v>0.31067961165048541</v>
      </c>
      <c r="T136" s="277">
        <v>79</v>
      </c>
      <c r="U136" s="278">
        <v>0.73417721518987344</v>
      </c>
      <c r="V136" s="279">
        <v>0.20253164556962025</v>
      </c>
      <c r="W136" s="277">
        <v>378</v>
      </c>
      <c r="X136" s="278">
        <v>0.89682539682539686</v>
      </c>
      <c r="Y136" s="279">
        <v>0.24603174603174602</v>
      </c>
    </row>
    <row r="137" spans="1:25" x14ac:dyDescent="0.25">
      <c r="A137" s="205" t="s">
        <v>1224</v>
      </c>
      <c r="B137" s="206">
        <v>40900</v>
      </c>
      <c r="C137" s="207" t="str">
        <f t="shared" si="2"/>
        <v>3340900</v>
      </c>
      <c r="D137" s="208" t="s">
        <v>20</v>
      </c>
      <c r="E137" s="208">
        <v>19</v>
      </c>
      <c r="F137" s="208" t="s">
        <v>545</v>
      </c>
      <c r="G137" s="209">
        <v>4</v>
      </c>
      <c r="H137" s="277">
        <v>47</v>
      </c>
      <c r="I137" s="278">
        <v>0.78723404255319152</v>
      </c>
      <c r="J137" s="279">
        <v>0.21276595744680851</v>
      </c>
      <c r="K137" s="277">
        <v>104</v>
      </c>
      <c r="L137" s="278">
        <v>1</v>
      </c>
      <c r="M137" s="279">
        <v>0.34615384615384615</v>
      </c>
      <c r="N137" s="277">
        <v>75</v>
      </c>
      <c r="O137" s="278">
        <v>0.92</v>
      </c>
      <c r="P137" s="279">
        <v>0.38666666666666666</v>
      </c>
      <c r="Q137" s="277">
        <v>223</v>
      </c>
      <c r="R137" s="278">
        <v>0.92376681614349776</v>
      </c>
      <c r="S137" s="279">
        <v>0.31838565022421522</v>
      </c>
      <c r="T137" s="277">
        <v>97</v>
      </c>
      <c r="U137" s="278">
        <v>0.91752577319587625</v>
      </c>
      <c r="V137" s="279">
        <v>0.30927835051546393</v>
      </c>
      <c r="W137" s="277">
        <v>546</v>
      </c>
      <c r="X137" s="278">
        <v>0.92490842490842495</v>
      </c>
      <c r="Y137" s="279">
        <v>0.32234432234432236</v>
      </c>
    </row>
    <row r="138" spans="1:25" x14ac:dyDescent="0.25">
      <c r="A138" s="205" t="s">
        <v>1225</v>
      </c>
      <c r="B138" s="206">
        <v>41300</v>
      </c>
      <c r="C138" s="207" t="str">
        <f t="shared" si="2"/>
        <v>3341300</v>
      </c>
      <c r="D138" s="208" t="s">
        <v>22</v>
      </c>
      <c r="E138" s="208">
        <v>9</v>
      </c>
      <c r="F138" s="208" t="s">
        <v>544</v>
      </c>
      <c r="G138" s="209">
        <v>3</v>
      </c>
      <c r="H138" s="277">
        <v>1155</v>
      </c>
      <c r="I138" s="278">
        <v>0.87099567099567099</v>
      </c>
      <c r="J138" s="279">
        <v>0.25800865800865802</v>
      </c>
      <c r="K138" s="277">
        <v>2181</v>
      </c>
      <c r="L138" s="278">
        <v>0.93305823016964695</v>
      </c>
      <c r="M138" s="279">
        <v>0.60339293901879876</v>
      </c>
      <c r="N138" s="277">
        <v>1640</v>
      </c>
      <c r="O138" s="278">
        <v>0.91646341463414638</v>
      </c>
      <c r="P138" s="279">
        <v>0.53719512195121955</v>
      </c>
      <c r="Q138" s="277">
        <v>3641</v>
      </c>
      <c r="R138" s="278">
        <v>0.96594342213677564</v>
      </c>
      <c r="S138" s="279">
        <v>0.39824224114254325</v>
      </c>
      <c r="T138" s="277">
        <v>2111</v>
      </c>
      <c r="U138" s="278">
        <v>0.87399336807200378</v>
      </c>
      <c r="V138" s="279">
        <v>0.31785883467550924</v>
      </c>
      <c r="W138" s="277">
        <v>10728</v>
      </c>
      <c r="X138" s="278">
        <v>0.92337807606263977</v>
      </c>
      <c r="Y138" s="279">
        <v>0.43027591349739003</v>
      </c>
    </row>
    <row r="139" spans="1:25" x14ac:dyDescent="0.25">
      <c r="A139" s="205" t="s">
        <v>1226</v>
      </c>
      <c r="B139" s="206">
        <v>41460</v>
      </c>
      <c r="C139" s="207" t="str">
        <f t="shared" si="2"/>
        <v>3341460</v>
      </c>
      <c r="D139" s="208" t="s">
        <v>29</v>
      </c>
      <c r="E139" s="208">
        <v>17</v>
      </c>
      <c r="F139" s="208" t="s">
        <v>550</v>
      </c>
      <c r="G139" s="209">
        <v>9</v>
      </c>
      <c r="H139" s="277">
        <v>242</v>
      </c>
      <c r="I139" s="278">
        <v>0.98347107438016534</v>
      </c>
      <c r="J139" s="279">
        <v>0.14462809917355371</v>
      </c>
      <c r="K139" s="277">
        <v>407</v>
      </c>
      <c r="L139" s="278">
        <v>0.88206388206388209</v>
      </c>
      <c r="M139" s="279">
        <v>0.53808353808353804</v>
      </c>
      <c r="N139" s="277">
        <v>593</v>
      </c>
      <c r="O139" s="278">
        <v>1</v>
      </c>
      <c r="P139" s="279">
        <v>0.4654300168634064</v>
      </c>
      <c r="Q139" s="277">
        <v>1520</v>
      </c>
      <c r="R139" s="278">
        <v>0.92105263157894735</v>
      </c>
      <c r="S139" s="279">
        <v>0.48223684210526313</v>
      </c>
      <c r="T139" s="277">
        <v>554</v>
      </c>
      <c r="U139" s="278">
        <v>0.88628158844765348</v>
      </c>
      <c r="V139" s="279">
        <v>0.58122743682310474</v>
      </c>
      <c r="W139" s="277">
        <v>3316</v>
      </c>
      <c r="X139" s="278">
        <v>0.92913148371531962</v>
      </c>
      <c r="Y139" s="279">
        <v>0.47798552472858868</v>
      </c>
    </row>
    <row r="140" spans="1:25" x14ac:dyDescent="0.25">
      <c r="A140" s="205" t="s">
        <v>1227</v>
      </c>
      <c r="B140" s="206">
        <v>41700</v>
      </c>
      <c r="C140" s="207" t="str">
        <f t="shared" si="2"/>
        <v>3341700</v>
      </c>
      <c r="D140" s="208" t="s">
        <v>20</v>
      </c>
      <c r="E140" s="208">
        <v>19</v>
      </c>
      <c r="F140" s="208" t="s">
        <v>544</v>
      </c>
      <c r="G140" s="209">
        <v>3</v>
      </c>
      <c r="H140" s="277">
        <v>49</v>
      </c>
      <c r="I140" s="278">
        <v>0.5714285714285714</v>
      </c>
      <c r="J140" s="279">
        <v>0</v>
      </c>
      <c r="K140" s="277">
        <v>88</v>
      </c>
      <c r="L140" s="278">
        <v>0.90909090909090906</v>
      </c>
      <c r="M140" s="279">
        <v>0.31818181818181818</v>
      </c>
      <c r="N140" s="277">
        <v>245</v>
      </c>
      <c r="O140" s="278">
        <v>0.90204081632653066</v>
      </c>
      <c r="P140" s="279">
        <v>0.21224489795918366</v>
      </c>
      <c r="Q140" s="277">
        <v>360</v>
      </c>
      <c r="R140" s="278">
        <v>0.95</v>
      </c>
      <c r="S140" s="279">
        <v>0.21388888888888888</v>
      </c>
      <c r="T140" s="277">
        <v>106</v>
      </c>
      <c r="U140" s="278">
        <v>0.68867924528301883</v>
      </c>
      <c r="V140" s="279">
        <v>0.27358490566037735</v>
      </c>
      <c r="W140" s="277">
        <v>848</v>
      </c>
      <c r="X140" s="278">
        <v>0.87735849056603776</v>
      </c>
      <c r="Y140" s="279">
        <v>0.21933962264150944</v>
      </c>
    </row>
    <row r="141" spans="1:25" x14ac:dyDescent="0.25">
      <c r="A141" s="205" t="s">
        <v>1228</v>
      </c>
      <c r="B141" s="206">
        <v>41860</v>
      </c>
      <c r="C141" s="207" t="str">
        <f t="shared" si="2"/>
        <v>3341860</v>
      </c>
      <c r="D141" s="208" t="s">
        <v>22</v>
      </c>
      <c r="E141" s="208">
        <v>9</v>
      </c>
      <c r="F141" s="208" t="s">
        <v>542</v>
      </c>
      <c r="G141" s="209">
        <v>1</v>
      </c>
      <c r="H141" s="277">
        <v>72</v>
      </c>
      <c r="I141" s="278">
        <v>0.58333333333333337</v>
      </c>
      <c r="J141" s="279">
        <v>6.9444444444444448E-2</v>
      </c>
      <c r="K141" s="277">
        <v>162</v>
      </c>
      <c r="L141" s="278">
        <v>1</v>
      </c>
      <c r="M141" s="279">
        <v>0.16049382716049382</v>
      </c>
      <c r="N141" s="277">
        <v>127</v>
      </c>
      <c r="O141" s="278">
        <v>0.952755905511811</v>
      </c>
      <c r="P141" s="279">
        <v>7.0866141732283464E-2</v>
      </c>
      <c r="Q141" s="277">
        <v>328</v>
      </c>
      <c r="R141" s="278">
        <v>0.88414634146341464</v>
      </c>
      <c r="S141" s="279">
        <v>0.15548780487804878</v>
      </c>
      <c r="T141" s="277">
        <v>312</v>
      </c>
      <c r="U141" s="278">
        <v>0.87179487179487181</v>
      </c>
      <c r="V141" s="279">
        <v>0.19551282051282051</v>
      </c>
      <c r="W141" s="277">
        <v>1001</v>
      </c>
      <c r="X141" s="278">
        <v>0.88611388611388608</v>
      </c>
      <c r="Y141" s="279">
        <v>0.15184815184815184</v>
      </c>
    </row>
    <row r="142" spans="1:25" x14ac:dyDescent="0.25">
      <c r="A142" s="205" t="s">
        <v>1229</v>
      </c>
      <c r="B142" s="206">
        <v>42020</v>
      </c>
      <c r="C142" s="207" t="str">
        <f t="shared" si="2"/>
        <v>3342020</v>
      </c>
      <c r="D142" s="208" t="s">
        <v>22</v>
      </c>
      <c r="E142" s="208">
        <v>9</v>
      </c>
      <c r="F142" s="208" t="s">
        <v>542</v>
      </c>
      <c r="G142" s="209">
        <v>1</v>
      </c>
      <c r="H142" s="277">
        <v>119</v>
      </c>
      <c r="I142" s="278">
        <v>0.75630252100840334</v>
      </c>
      <c r="J142" s="279">
        <v>3.3613445378151259E-2</v>
      </c>
      <c r="K142" s="277">
        <v>148</v>
      </c>
      <c r="L142" s="278">
        <v>0.72972972972972971</v>
      </c>
      <c r="M142" s="279">
        <v>0.1554054054054054</v>
      </c>
      <c r="N142" s="277">
        <v>244</v>
      </c>
      <c r="O142" s="278">
        <v>0.82786885245901642</v>
      </c>
      <c r="P142" s="279">
        <v>0.15163934426229508</v>
      </c>
      <c r="Q142" s="277">
        <v>587</v>
      </c>
      <c r="R142" s="278">
        <v>0.86030664395229983</v>
      </c>
      <c r="S142" s="279">
        <v>0.16183986371379896</v>
      </c>
      <c r="T142" s="277">
        <v>217</v>
      </c>
      <c r="U142" s="278">
        <v>0.66359447004608296</v>
      </c>
      <c r="V142" s="279">
        <v>4.6082949308755762E-2</v>
      </c>
      <c r="W142" s="277">
        <v>1315</v>
      </c>
      <c r="X142" s="278">
        <v>0.79771863117870723</v>
      </c>
      <c r="Y142" s="279">
        <v>0.1285171102661597</v>
      </c>
    </row>
    <row r="143" spans="1:25" x14ac:dyDescent="0.25">
      <c r="A143" s="205" t="s">
        <v>1230</v>
      </c>
      <c r="B143" s="206">
        <v>42260</v>
      </c>
      <c r="C143" s="207" t="str">
        <f t="shared" si="2"/>
        <v>3342260</v>
      </c>
      <c r="D143" s="208" t="s">
        <v>26</v>
      </c>
      <c r="E143" s="208">
        <v>11</v>
      </c>
      <c r="F143" s="208" t="s">
        <v>548</v>
      </c>
      <c r="G143" s="209">
        <v>7</v>
      </c>
      <c r="H143" s="277">
        <v>496</v>
      </c>
      <c r="I143" s="278">
        <v>0.91935483870967738</v>
      </c>
      <c r="J143" s="279">
        <v>0.15725806451612903</v>
      </c>
      <c r="K143" s="277">
        <v>789</v>
      </c>
      <c r="L143" s="278">
        <v>0.98098859315589348</v>
      </c>
      <c r="M143" s="279">
        <v>0.34347275031685676</v>
      </c>
      <c r="N143" s="277">
        <v>1494</v>
      </c>
      <c r="O143" s="278">
        <v>0.92904953145917002</v>
      </c>
      <c r="P143" s="279">
        <v>0.43842034805890229</v>
      </c>
      <c r="Q143" s="277">
        <v>2528</v>
      </c>
      <c r="R143" s="278">
        <v>0.94580696202531644</v>
      </c>
      <c r="S143" s="279">
        <v>0.35126582278481011</v>
      </c>
      <c r="T143" s="277">
        <v>666</v>
      </c>
      <c r="U143" s="278">
        <v>0.88138138138138133</v>
      </c>
      <c r="V143" s="279">
        <v>0.1996996996996997</v>
      </c>
      <c r="W143" s="277">
        <v>5973</v>
      </c>
      <c r="X143" s="278">
        <v>0.93688263854009712</v>
      </c>
      <c r="Y143" s="279">
        <v>0.33902561526870917</v>
      </c>
    </row>
    <row r="144" spans="1:25" x14ac:dyDescent="0.25">
      <c r="A144" s="205" t="s">
        <v>1231</v>
      </c>
      <c r="B144" s="206">
        <v>42580</v>
      </c>
      <c r="C144" s="207" t="str">
        <f t="shared" si="2"/>
        <v>3342580</v>
      </c>
      <c r="D144" s="208" t="s">
        <v>22</v>
      </c>
      <c r="E144" s="208">
        <v>9</v>
      </c>
      <c r="F144" s="208" t="s">
        <v>542</v>
      </c>
      <c r="G144" s="209">
        <v>1</v>
      </c>
      <c r="H144" s="277">
        <v>484</v>
      </c>
      <c r="I144" s="278">
        <v>0.70454545454545459</v>
      </c>
      <c r="J144" s="279">
        <v>0.21694214876033058</v>
      </c>
      <c r="K144" s="277">
        <v>359</v>
      </c>
      <c r="L144" s="278">
        <v>0.89415041782729809</v>
      </c>
      <c r="M144" s="279">
        <v>0.21448467966573817</v>
      </c>
      <c r="N144" s="277">
        <v>843</v>
      </c>
      <c r="O144" s="278">
        <v>0.88256227758007122</v>
      </c>
      <c r="P144" s="279">
        <v>0.24911032028469751</v>
      </c>
      <c r="Q144" s="277">
        <v>2016</v>
      </c>
      <c r="R144" s="278">
        <v>0.85912698412698407</v>
      </c>
      <c r="S144" s="279">
        <v>0.21726190476190477</v>
      </c>
      <c r="T144" s="277">
        <v>1022</v>
      </c>
      <c r="U144" s="278">
        <v>0.78180039138943247</v>
      </c>
      <c r="V144" s="279">
        <v>0.26810176125244617</v>
      </c>
      <c r="W144" s="277">
        <v>4724</v>
      </c>
      <c r="X144" s="278">
        <v>0.83340389500423373</v>
      </c>
      <c r="Y144" s="279">
        <v>0.23370025402201525</v>
      </c>
    </row>
    <row r="145" spans="1:25" x14ac:dyDescent="0.25">
      <c r="A145" s="205" t="s">
        <v>1232</v>
      </c>
      <c r="B145" s="206">
        <v>42820</v>
      </c>
      <c r="C145" s="207" t="str">
        <f t="shared" si="2"/>
        <v>3342820</v>
      </c>
      <c r="D145" s="208" t="s">
        <v>22</v>
      </c>
      <c r="E145" s="208">
        <v>9</v>
      </c>
      <c r="F145" s="208" t="s">
        <v>542</v>
      </c>
      <c r="G145" s="209">
        <v>1</v>
      </c>
      <c r="H145" s="277">
        <v>0</v>
      </c>
      <c r="I145" s="278" t="s">
        <v>1426</v>
      </c>
      <c r="J145" s="279" t="s">
        <v>1426</v>
      </c>
      <c r="K145" s="277">
        <v>0</v>
      </c>
      <c r="L145" s="278" t="s">
        <v>1426</v>
      </c>
      <c r="M145" s="279" t="s">
        <v>1426</v>
      </c>
      <c r="N145" s="277">
        <v>0</v>
      </c>
      <c r="O145" s="278" t="s">
        <v>1426</v>
      </c>
      <c r="P145" s="279" t="s">
        <v>1426</v>
      </c>
      <c r="Q145" s="277">
        <v>0</v>
      </c>
      <c r="R145" s="278" t="s">
        <v>1426</v>
      </c>
      <c r="S145" s="279" t="s">
        <v>1426</v>
      </c>
      <c r="T145" s="277">
        <v>0</v>
      </c>
      <c r="U145" s="278" t="s">
        <v>1426</v>
      </c>
      <c r="V145" s="279" t="s">
        <v>1426</v>
      </c>
      <c r="W145" s="277">
        <v>0</v>
      </c>
      <c r="X145" s="278" t="s">
        <v>1426</v>
      </c>
      <c r="Y145" s="279" t="s">
        <v>1426</v>
      </c>
    </row>
    <row r="146" spans="1:25" x14ac:dyDescent="0.25">
      <c r="A146" s="205" t="s">
        <v>1233</v>
      </c>
      <c r="B146" s="206">
        <v>43220</v>
      </c>
      <c r="C146" s="207" t="str">
        <f t="shared" si="2"/>
        <v>3343220</v>
      </c>
      <c r="D146" s="208" t="s">
        <v>27</v>
      </c>
      <c r="E146" s="208">
        <v>15</v>
      </c>
      <c r="F146" s="208" t="s">
        <v>547</v>
      </c>
      <c r="G146" s="209">
        <v>6</v>
      </c>
      <c r="H146" s="277">
        <v>1669</v>
      </c>
      <c r="I146" s="278">
        <v>0.90892750149790291</v>
      </c>
      <c r="J146" s="279">
        <v>0.11683642899940083</v>
      </c>
      <c r="K146" s="277">
        <v>2137</v>
      </c>
      <c r="L146" s="278">
        <v>0.94899391670566213</v>
      </c>
      <c r="M146" s="279">
        <v>0.42395882077678987</v>
      </c>
      <c r="N146" s="277">
        <v>3804</v>
      </c>
      <c r="O146" s="278">
        <v>0.97607781282860151</v>
      </c>
      <c r="P146" s="279">
        <v>0.44663512092534174</v>
      </c>
      <c r="Q146" s="277">
        <v>7768</v>
      </c>
      <c r="R146" s="278">
        <v>0.96755921730175076</v>
      </c>
      <c r="S146" s="279">
        <v>0.42044284243048402</v>
      </c>
      <c r="T146" s="277">
        <v>1901</v>
      </c>
      <c r="U146" s="278">
        <v>0.89794844818516573</v>
      </c>
      <c r="V146" s="279">
        <v>0.24723829563387692</v>
      </c>
      <c r="W146" s="277">
        <v>17279</v>
      </c>
      <c r="X146" s="278">
        <v>0.95381677180392388</v>
      </c>
      <c r="Y146" s="279">
        <v>0.37826263093929047</v>
      </c>
    </row>
    <row r="147" spans="1:25" x14ac:dyDescent="0.25">
      <c r="A147" s="205" t="s">
        <v>1234</v>
      </c>
      <c r="B147" s="206">
        <v>43380</v>
      </c>
      <c r="C147" s="207" t="str">
        <f t="shared" si="2"/>
        <v>3343380</v>
      </c>
      <c r="D147" s="208" t="s">
        <v>23</v>
      </c>
      <c r="E147" s="208">
        <v>13</v>
      </c>
      <c r="F147" s="208" t="s">
        <v>546</v>
      </c>
      <c r="G147" s="209">
        <v>5</v>
      </c>
      <c r="H147" s="277">
        <v>484</v>
      </c>
      <c r="I147" s="278">
        <v>0.82851239669421484</v>
      </c>
      <c r="J147" s="279">
        <v>0.21694214876033058</v>
      </c>
      <c r="K147" s="277">
        <v>436</v>
      </c>
      <c r="L147" s="278">
        <v>0.77981651376146788</v>
      </c>
      <c r="M147" s="279">
        <v>0.16513761467889909</v>
      </c>
      <c r="N147" s="277">
        <v>696</v>
      </c>
      <c r="O147" s="278">
        <v>0.98563218390804597</v>
      </c>
      <c r="P147" s="279">
        <v>0.2442528735632184</v>
      </c>
      <c r="Q147" s="277">
        <v>1840</v>
      </c>
      <c r="R147" s="278">
        <v>0.93858695652173918</v>
      </c>
      <c r="S147" s="279">
        <v>0.26141304347826089</v>
      </c>
      <c r="T147" s="277">
        <v>627</v>
      </c>
      <c r="U147" s="278">
        <v>0.9425837320574163</v>
      </c>
      <c r="V147" s="279">
        <v>0.17065390749601275</v>
      </c>
      <c r="W147" s="277">
        <v>4083</v>
      </c>
      <c r="X147" s="278">
        <v>0.91721773205975998</v>
      </c>
      <c r="Y147" s="279">
        <v>0.22899828557433261</v>
      </c>
    </row>
    <row r="148" spans="1:25" x14ac:dyDescent="0.25">
      <c r="A148" s="205" t="s">
        <v>1235</v>
      </c>
      <c r="B148" s="206">
        <v>43620</v>
      </c>
      <c r="C148" s="207" t="str">
        <f t="shared" si="2"/>
        <v>3343620</v>
      </c>
      <c r="D148" s="208" t="s">
        <v>28</v>
      </c>
      <c r="E148" s="208">
        <v>7</v>
      </c>
      <c r="F148" s="208" t="s">
        <v>542</v>
      </c>
      <c r="G148" s="209">
        <v>1</v>
      </c>
      <c r="H148" s="277">
        <v>0</v>
      </c>
      <c r="I148" s="278" t="s">
        <v>1426</v>
      </c>
      <c r="J148" s="279" t="s">
        <v>1426</v>
      </c>
      <c r="K148" s="277">
        <v>0</v>
      </c>
      <c r="L148" s="278" t="s">
        <v>1426</v>
      </c>
      <c r="M148" s="279" t="s">
        <v>1426</v>
      </c>
      <c r="N148" s="277">
        <v>0</v>
      </c>
      <c r="O148" s="278" t="s">
        <v>1426</v>
      </c>
      <c r="P148" s="279" t="s">
        <v>1426</v>
      </c>
      <c r="Q148" s="277">
        <v>0</v>
      </c>
      <c r="R148" s="278" t="s">
        <v>1426</v>
      </c>
      <c r="S148" s="279" t="s">
        <v>1426</v>
      </c>
      <c r="T148" s="277">
        <v>0</v>
      </c>
      <c r="U148" s="278" t="s">
        <v>1426</v>
      </c>
      <c r="V148" s="279" t="s">
        <v>1426</v>
      </c>
      <c r="W148" s="277">
        <v>0</v>
      </c>
      <c r="X148" s="278" t="s">
        <v>1426</v>
      </c>
      <c r="Y148" s="279" t="s">
        <v>1426</v>
      </c>
    </row>
    <row r="149" spans="1:25" x14ac:dyDescent="0.25">
      <c r="A149" s="205" t="s">
        <v>1236</v>
      </c>
      <c r="B149" s="206">
        <v>44100</v>
      </c>
      <c r="C149" s="207" t="str">
        <f t="shared" si="2"/>
        <v>3344100</v>
      </c>
      <c r="D149" s="208" t="s">
        <v>22</v>
      </c>
      <c r="E149" s="208">
        <v>9</v>
      </c>
      <c r="F149" s="208" t="s">
        <v>542</v>
      </c>
      <c r="G149" s="209">
        <v>1</v>
      </c>
      <c r="H149" s="277">
        <v>21</v>
      </c>
      <c r="I149" s="278">
        <v>1</v>
      </c>
      <c r="J149" s="279">
        <v>0</v>
      </c>
      <c r="K149" s="277">
        <v>50</v>
      </c>
      <c r="L149" s="278">
        <v>1</v>
      </c>
      <c r="M149" s="279">
        <v>0.14000000000000001</v>
      </c>
      <c r="N149" s="277">
        <v>80</v>
      </c>
      <c r="O149" s="278">
        <v>1</v>
      </c>
      <c r="P149" s="279">
        <v>0.26250000000000001</v>
      </c>
      <c r="Q149" s="277">
        <v>216</v>
      </c>
      <c r="R149" s="278">
        <v>0.87962962962962965</v>
      </c>
      <c r="S149" s="279">
        <v>0.24074074074074073</v>
      </c>
      <c r="T149" s="277">
        <v>87</v>
      </c>
      <c r="U149" s="278">
        <v>0.60919540229885061</v>
      </c>
      <c r="V149" s="279">
        <v>4.5977011494252873E-2</v>
      </c>
      <c r="W149" s="277">
        <v>454</v>
      </c>
      <c r="X149" s="278">
        <v>0.86784140969162993</v>
      </c>
      <c r="Y149" s="279">
        <v>0.18502202643171806</v>
      </c>
    </row>
    <row r="150" spans="1:25" x14ac:dyDescent="0.25">
      <c r="A150" s="205" t="s">
        <v>1237</v>
      </c>
      <c r="B150" s="206">
        <v>44260</v>
      </c>
      <c r="C150" s="207" t="str">
        <f t="shared" si="2"/>
        <v>3344260</v>
      </c>
      <c r="D150" s="208" t="s">
        <v>22</v>
      </c>
      <c r="E150" s="208">
        <v>9</v>
      </c>
      <c r="F150" s="208" t="s">
        <v>544</v>
      </c>
      <c r="G150" s="209">
        <v>3</v>
      </c>
      <c r="H150" s="277">
        <v>139</v>
      </c>
      <c r="I150" s="278">
        <v>0.84892086330935257</v>
      </c>
      <c r="J150" s="279">
        <v>0.11510791366906475</v>
      </c>
      <c r="K150" s="277">
        <v>101</v>
      </c>
      <c r="L150" s="278">
        <v>0.8910891089108911</v>
      </c>
      <c r="M150" s="279">
        <v>0.68316831683168322</v>
      </c>
      <c r="N150" s="277">
        <v>301</v>
      </c>
      <c r="O150" s="278">
        <v>1</v>
      </c>
      <c r="P150" s="279">
        <v>0.75747508305647837</v>
      </c>
      <c r="Q150" s="277">
        <v>620</v>
      </c>
      <c r="R150" s="278">
        <v>0.9790322580645161</v>
      </c>
      <c r="S150" s="279">
        <v>0.63064516129032255</v>
      </c>
      <c r="T150" s="277">
        <v>310</v>
      </c>
      <c r="U150" s="278">
        <v>0.92903225806451617</v>
      </c>
      <c r="V150" s="279">
        <v>0.5161290322580645</v>
      </c>
      <c r="W150" s="277">
        <v>1471</v>
      </c>
      <c r="X150" s="278">
        <v>0.95445275322909584</v>
      </c>
      <c r="Y150" s="279">
        <v>0.58735554044867433</v>
      </c>
    </row>
    <row r="151" spans="1:25" x14ac:dyDescent="0.25">
      <c r="A151" s="205" t="s">
        <v>1238</v>
      </c>
      <c r="B151" s="206">
        <v>44580</v>
      </c>
      <c r="C151" s="207" t="str">
        <f t="shared" si="2"/>
        <v>3344580</v>
      </c>
      <c r="D151" s="208" t="s">
        <v>26</v>
      </c>
      <c r="E151" s="208">
        <v>11</v>
      </c>
      <c r="F151" s="208" t="s">
        <v>548</v>
      </c>
      <c r="G151" s="209">
        <v>7</v>
      </c>
      <c r="H151" s="277">
        <v>83</v>
      </c>
      <c r="I151" s="278">
        <v>0.63855421686746983</v>
      </c>
      <c r="J151" s="279">
        <v>7.2289156626506021E-2</v>
      </c>
      <c r="K151" s="277">
        <v>166</v>
      </c>
      <c r="L151" s="278">
        <v>0.89156626506024095</v>
      </c>
      <c r="M151" s="279">
        <v>0.35542168674698793</v>
      </c>
      <c r="N151" s="277">
        <v>264</v>
      </c>
      <c r="O151" s="278">
        <v>0.90530303030303028</v>
      </c>
      <c r="P151" s="279">
        <v>0.18939393939393939</v>
      </c>
      <c r="Q151" s="277">
        <v>478</v>
      </c>
      <c r="R151" s="278">
        <v>0.94769874476987448</v>
      </c>
      <c r="S151" s="279">
        <v>0.34100418410041838</v>
      </c>
      <c r="T151" s="277">
        <v>193</v>
      </c>
      <c r="U151" s="278">
        <v>0.83419689119170981</v>
      </c>
      <c r="V151" s="279">
        <v>0.10362694300518134</v>
      </c>
      <c r="W151" s="277">
        <v>1184</v>
      </c>
      <c r="X151" s="278">
        <v>0.89020270270270274</v>
      </c>
      <c r="Y151" s="279">
        <v>0.2516891891891892</v>
      </c>
    </row>
    <row r="152" spans="1:25" x14ac:dyDescent="0.25">
      <c r="A152" s="205" t="s">
        <v>1239</v>
      </c>
      <c r="B152" s="206">
        <v>44820</v>
      </c>
      <c r="C152" s="207" t="str">
        <f t="shared" si="2"/>
        <v>3344820</v>
      </c>
      <c r="D152" s="208" t="s">
        <v>29</v>
      </c>
      <c r="E152" s="208">
        <v>17</v>
      </c>
      <c r="F152" s="208" t="s">
        <v>550</v>
      </c>
      <c r="G152" s="209">
        <v>9</v>
      </c>
      <c r="H152" s="277">
        <v>275</v>
      </c>
      <c r="I152" s="278">
        <v>0.92363636363636359</v>
      </c>
      <c r="J152" s="279">
        <v>0.15636363636363637</v>
      </c>
      <c r="K152" s="277">
        <v>153</v>
      </c>
      <c r="L152" s="278">
        <v>0.88888888888888884</v>
      </c>
      <c r="M152" s="279">
        <v>0.43790849673202614</v>
      </c>
      <c r="N152" s="277">
        <v>388</v>
      </c>
      <c r="O152" s="278">
        <v>1</v>
      </c>
      <c r="P152" s="279">
        <v>0.57731958762886593</v>
      </c>
      <c r="Q152" s="277">
        <v>471</v>
      </c>
      <c r="R152" s="278">
        <v>0.91082802547770703</v>
      </c>
      <c r="S152" s="279">
        <v>0.46709129511677283</v>
      </c>
      <c r="T152" s="277">
        <v>137</v>
      </c>
      <c r="U152" s="278">
        <v>0.81021897810218979</v>
      </c>
      <c r="V152" s="279">
        <v>0.34306569343065696</v>
      </c>
      <c r="W152" s="277">
        <v>1424</v>
      </c>
      <c r="X152" s="278">
        <v>0.925561797752809</v>
      </c>
      <c r="Y152" s="279">
        <v>0.4220505617977528</v>
      </c>
    </row>
    <row r="153" spans="1:25" x14ac:dyDescent="0.25">
      <c r="A153" s="205" t="s">
        <v>1240</v>
      </c>
      <c r="B153" s="206">
        <v>45060</v>
      </c>
      <c r="C153" s="207" t="str">
        <f t="shared" si="2"/>
        <v>3345060</v>
      </c>
      <c r="D153" s="208" t="s">
        <v>21</v>
      </c>
      <c r="E153" s="208">
        <v>3</v>
      </c>
      <c r="F153" s="208" t="s">
        <v>542</v>
      </c>
      <c r="G153" s="209">
        <v>1</v>
      </c>
      <c r="H153" s="277">
        <v>90</v>
      </c>
      <c r="I153" s="278">
        <v>0.8666666666666667</v>
      </c>
      <c r="J153" s="279">
        <v>0.13333333333333333</v>
      </c>
      <c r="K153" s="277">
        <v>183</v>
      </c>
      <c r="L153" s="278">
        <v>0.8797814207650273</v>
      </c>
      <c r="M153" s="279">
        <v>0.19672131147540983</v>
      </c>
      <c r="N153" s="277">
        <v>363</v>
      </c>
      <c r="O153" s="278">
        <v>0.97796143250688705</v>
      </c>
      <c r="P153" s="279">
        <v>0.23966942148760331</v>
      </c>
      <c r="Q153" s="277">
        <v>825</v>
      </c>
      <c r="R153" s="278">
        <v>0.97212121212121216</v>
      </c>
      <c r="S153" s="279">
        <v>0.39151515151515154</v>
      </c>
      <c r="T153" s="277">
        <v>412</v>
      </c>
      <c r="U153" s="278">
        <v>0.82281553398058249</v>
      </c>
      <c r="V153" s="279">
        <v>0.16990291262135923</v>
      </c>
      <c r="W153" s="277">
        <v>1873</v>
      </c>
      <c r="X153" s="278">
        <v>0.92632140950347042</v>
      </c>
      <c r="Y153" s="279">
        <v>0.28190069407367857</v>
      </c>
    </row>
    <row r="154" spans="1:25" x14ac:dyDescent="0.25">
      <c r="A154" s="205" t="s">
        <v>1241</v>
      </c>
      <c r="B154" s="206">
        <v>45140</v>
      </c>
      <c r="C154" s="207" t="str">
        <f t="shared" si="2"/>
        <v>3345140</v>
      </c>
      <c r="D154" s="208" t="s">
        <v>26</v>
      </c>
      <c r="E154" s="208">
        <v>11</v>
      </c>
      <c r="F154" s="208" t="s">
        <v>547</v>
      </c>
      <c r="G154" s="209">
        <v>6</v>
      </c>
      <c r="H154" s="277">
        <v>11221</v>
      </c>
      <c r="I154" s="278">
        <v>0.80732555030745923</v>
      </c>
      <c r="J154" s="279">
        <v>0.15987879868104446</v>
      </c>
      <c r="K154" s="277">
        <v>17520</v>
      </c>
      <c r="L154" s="278">
        <v>0.90308219178082194</v>
      </c>
      <c r="M154" s="279">
        <v>0.32014840182648402</v>
      </c>
      <c r="N154" s="277">
        <v>15588</v>
      </c>
      <c r="O154" s="278">
        <v>0.88811906594816525</v>
      </c>
      <c r="P154" s="279">
        <v>0.2795740313061329</v>
      </c>
      <c r="Q154" s="277">
        <v>27895</v>
      </c>
      <c r="R154" s="278">
        <v>0.88055207026348803</v>
      </c>
      <c r="S154" s="279">
        <v>0.26158809822548845</v>
      </c>
      <c r="T154" s="277">
        <v>13132</v>
      </c>
      <c r="U154" s="278">
        <v>0.73385622905878767</v>
      </c>
      <c r="V154" s="279">
        <v>0.14125799573560768</v>
      </c>
      <c r="W154" s="277">
        <v>85356</v>
      </c>
      <c r="X154" s="278">
        <v>0.85436290360373024</v>
      </c>
      <c r="Y154" s="279">
        <v>0.24500913819766623</v>
      </c>
    </row>
    <row r="155" spans="1:25" x14ac:dyDescent="0.25">
      <c r="A155" s="205" t="s">
        <v>1242</v>
      </c>
      <c r="B155" s="206">
        <v>45460</v>
      </c>
      <c r="C155" s="207" t="str">
        <f t="shared" si="2"/>
        <v>3345460</v>
      </c>
      <c r="D155" s="208" t="s">
        <v>24</v>
      </c>
      <c r="E155" s="208">
        <v>5</v>
      </c>
      <c r="F155" s="208" t="s">
        <v>545</v>
      </c>
      <c r="G155" s="209">
        <v>4</v>
      </c>
      <c r="H155" s="277">
        <v>93</v>
      </c>
      <c r="I155" s="278">
        <v>0.64516129032258063</v>
      </c>
      <c r="J155" s="279">
        <v>4.3010752688172046E-2</v>
      </c>
      <c r="K155" s="277">
        <v>200</v>
      </c>
      <c r="L155" s="278">
        <v>0.96499999999999997</v>
      </c>
      <c r="M155" s="279">
        <v>0.315</v>
      </c>
      <c r="N155" s="277">
        <v>302</v>
      </c>
      <c r="O155" s="278">
        <v>0.80132450331125826</v>
      </c>
      <c r="P155" s="279">
        <v>0.35099337748344372</v>
      </c>
      <c r="Q155" s="277">
        <v>720</v>
      </c>
      <c r="R155" s="278">
        <v>0.86111111111111116</v>
      </c>
      <c r="S155" s="279">
        <v>0.3125</v>
      </c>
      <c r="T155" s="277">
        <v>326</v>
      </c>
      <c r="U155" s="278">
        <v>0.77300613496932513</v>
      </c>
      <c r="V155" s="279">
        <v>0.2607361963190184</v>
      </c>
      <c r="W155" s="277">
        <v>1641</v>
      </c>
      <c r="X155" s="278">
        <v>0.83302864107251673</v>
      </c>
      <c r="Y155" s="279">
        <v>0.29433272394881171</v>
      </c>
    </row>
    <row r="156" spans="1:25" x14ac:dyDescent="0.25">
      <c r="A156" s="205" t="s">
        <v>1243</v>
      </c>
      <c r="B156" s="206">
        <v>45700</v>
      </c>
      <c r="C156" s="207" t="str">
        <f t="shared" si="2"/>
        <v>3345700</v>
      </c>
      <c r="D156" s="208" t="s">
        <v>24</v>
      </c>
      <c r="E156" s="208">
        <v>5</v>
      </c>
      <c r="F156" s="208" t="s">
        <v>545</v>
      </c>
      <c r="G156" s="209">
        <v>4</v>
      </c>
      <c r="H156" s="277">
        <v>66</v>
      </c>
      <c r="I156" s="278">
        <v>1</v>
      </c>
      <c r="J156" s="279">
        <v>0</v>
      </c>
      <c r="K156" s="277">
        <v>72</v>
      </c>
      <c r="L156" s="278">
        <v>1</v>
      </c>
      <c r="M156" s="279">
        <v>0.15277777777777779</v>
      </c>
      <c r="N156" s="277">
        <v>163</v>
      </c>
      <c r="O156" s="278">
        <v>0.97546012269938653</v>
      </c>
      <c r="P156" s="279">
        <v>0.42944785276073622</v>
      </c>
      <c r="Q156" s="277">
        <v>312</v>
      </c>
      <c r="R156" s="278">
        <v>1</v>
      </c>
      <c r="S156" s="279">
        <v>0.15384615384615385</v>
      </c>
      <c r="T156" s="277">
        <v>152</v>
      </c>
      <c r="U156" s="278">
        <v>0.65131578947368418</v>
      </c>
      <c r="V156" s="279">
        <v>0.125</v>
      </c>
      <c r="W156" s="277">
        <v>765</v>
      </c>
      <c r="X156" s="278">
        <v>0.92549019607843142</v>
      </c>
      <c r="Y156" s="279">
        <v>0.19346405228758171</v>
      </c>
    </row>
    <row r="157" spans="1:25" x14ac:dyDescent="0.25">
      <c r="A157" s="205" t="s">
        <v>1244</v>
      </c>
      <c r="B157" s="206">
        <v>46020</v>
      </c>
      <c r="C157" s="207" t="str">
        <f t="shared" si="2"/>
        <v>3346020</v>
      </c>
      <c r="D157" s="208" t="s">
        <v>28</v>
      </c>
      <c r="E157" s="208">
        <v>7</v>
      </c>
      <c r="F157" s="208" t="s">
        <v>542</v>
      </c>
      <c r="G157" s="209">
        <v>1</v>
      </c>
      <c r="H157" s="277">
        <v>0</v>
      </c>
      <c r="I157" s="278" t="s">
        <v>1426</v>
      </c>
      <c r="J157" s="279" t="s">
        <v>1426</v>
      </c>
      <c r="K157" s="277">
        <v>0</v>
      </c>
      <c r="L157" s="278" t="s">
        <v>1426</v>
      </c>
      <c r="M157" s="279" t="s">
        <v>1426</v>
      </c>
      <c r="N157" s="277">
        <v>0</v>
      </c>
      <c r="O157" s="278" t="s">
        <v>1426</v>
      </c>
      <c r="P157" s="279" t="s">
        <v>1426</v>
      </c>
      <c r="Q157" s="277">
        <v>0</v>
      </c>
      <c r="R157" s="278" t="s">
        <v>1426</v>
      </c>
      <c r="S157" s="279" t="s">
        <v>1426</v>
      </c>
      <c r="T157" s="277">
        <v>0</v>
      </c>
      <c r="U157" s="278" t="s">
        <v>1426</v>
      </c>
      <c r="V157" s="279" t="s">
        <v>1426</v>
      </c>
      <c r="W157" s="277">
        <v>0</v>
      </c>
      <c r="X157" s="278" t="s">
        <v>1426</v>
      </c>
      <c r="Y157" s="279" t="s">
        <v>1426</v>
      </c>
    </row>
    <row r="158" spans="1:25" x14ac:dyDescent="0.25">
      <c r="A158" s="205" t="s">
        <v>1245</v>
      </c>
      <c r="B158" s="206">
        <v>46260</v>
      </c>
      <c r="C158" s="207" t="str">
        <f t="shared" si="2"/>
        <v>3346260</v>
      </c>
      <c r="D158" s="208" t="s">
        <v>26</v>
      </c>
      <c r="E158" s="208">
        <v>11</v>
      </c>
      <c r="F158" s="208" t="s">
        <v>548</v>
      </c>
      <c r="G158" s="209">
        <v>7</v>
      </c>
      <c r="H158" s="277">
        <v>105</v>
      </c>
      <c r="I158" s="278">
        <v>0.93333333333333335</v>
      </c>
      <c r="J158" s="279">
        <v>0.10476190476190476</v>
      </c>
      <c r="K158" s="277">
        <v>107</v>
      </c>
      <c r="L158" s="278">
        <v>0.9719626168224299</v>
      </c>
      <c r="M158" s="279">
        <v>0.55140186915887845</v>
      </c>
      <c r="N158" s="277">
        <v>205</v>
      </c>
      <c r="O158" s="278">
        <v>0.95121951219512191</v>
      </c>
      <c r="P158" s="279">
        <v>0.59512195121951217</v>
      </c>
      <c r="Q158" s="277">
        <v>503</v>
      </c>
      <c r="R158" s="278">
        <v>0.92445328031809149</v>
      </c>
      <c r="S158" s="279">
        <v>0.33797216699801191</v>
      </c>
      <c r="T158" s="277">
        <v>108</v>
      </c>
      <c r="U158" s="278">
        <v>0.90740740740740744</v>
      </c>
      <c r="V158" s="279">
        <v>0.33333333333333331</v>
      </c>
      <c r="W158" s="277">
        <v>1028</v>
      </c>
      <c r="X158" s="278">
        <v>0.93385214007782102</v>
      </c>
      <c r="Y158" s="279">
        <v>0.38715953307392997</v>
      </c>
    </row>
    <row r="159" spans="1:25" x14ac:dyDescent="0.25">
      <c r="A159" s="205" t="s">
        <v>1246</v>
      </c>
      <c r="B159" s="206">
        <v>47140</v>
      </c>
      <c r="C159" s="207" t="str">
        <f t="shared" si="2"/>
        <v>3347140</v>
      </c>
      <c r="D159" s="208" t="s">
        <v>25</v>
      </c>
      <c r="E159" s="208">
        <v>1</v>
      </c>
      <c r="F159" s="208" t="s">
        <v>543</v>
      </c>
      <c r="G159" s="209">
        <v>2</v>
      </c>
      <c r="H159" s="277">
        <v>388</v>
      </c>
      <c r="I159" s="278">
        <v>0.75257731958762886</v>
      </c>
      <c r="J159" s="279">
        <v>5.9278350515463915E-2</v>
      </c>
      <c r="K159" s="277">
        <v>499</v>
      </c>
      <c r="L159" s="278">
        <v>1</v>
      </c>
      <c r="M159" s="279">
        <v>0.41282565130260523</v>
      </c>
      <c r="N159" s="277">
        <v>935</v>
      </c>
      <c r="O159" s="278">
        <v>0.78074866310160429</v>
      </c>
      <c r="P159" s="279">
        <v>0.32406417112299463</v>
      </c>
      <c r="Q159" s="277">
        <v>1858</v>
      </c>
      <c r="R159" s="278">
        <v>0.96716899892357377</v>
      </c>
      <c r="S159" s="279">
        <v>0.34499461786867602</v>
      </c>
      <c r="T159" s="277">
        <v>1379</v>
      </c>
      <c r="U159" s="278">
        <v>0.89340101522842641</v>
      </c>
      <c r="V159" s="279">
        <v>0.28136330674401738</v>
      </c>
      <c r="W159" s="277">
        <v>5059</v>
      </c>
      <c r="X159" s="278">
        <v>0.89938723067799964</v>
      </c>
      <c r="Y159" s="279">
        <v>0.30855900375568296</v>
      </c>
    </row>
    <row r="160" spans="1:25" x14ac:dyDescent="0.25">
      <c r="A160" s="205" t="s">
        <v>23</v>
      </c>
      <c r="B160" s="206">
        <v>47540</v>
      </c>
      <c r="C160" s="207" t="str">
        <f t="shared" si="2"/>
        <v>3347540</v>
      </c>
      <c r="D160" s="208" t="s">
        <v>26</v>
      </c>
      <c r="E160" s="208">
        <v>11</v>
      </c>
      <c r="F160" s="208" t="s">
        <v>548</v>
      </c>
      <c r="G160" s="209">
        <v>7</v>
      </c>
      <c r="H160" s="277">
        <v>1772</v>
      </c>
      <c r="I160" s="278">
        <v>0.78498871331828446</v>
      </c>
      <c r="J160" s="279">
        <v>7.9571106094808122E-2</v>
      </c>
      <c r="K160" s="277">
        <v>2765</v>
      </c>
      <c r="L160" s="278">
        <v>0.97830018083182635</v>
      </c>
      <c r="M160" s="279">
        <v>0.52766726943942133</v>
      </c>
      <c r="N160" s="277">
        <v>4109</v>
      </c>
      <c r="O160" s="278">
        <v>0.93526405451448036</v>
      </c>
      <c r="P160" s="279">
        <v>0.40983207593088344</v>
      </c>
      <c r="Q160" s="277">
        <v>8113</v>
      </c>
      <c r="R160" s="278">
        <v>0.96474793541230119</v>
      </c>
      <c r="S160" s="279">
        <v>0.44360902255639095</v>
      </c>
      <c r="T160" s="277">
        <v>2637</v>
      </c>
      <c r="U160" s="278">
        <v>0.88661357603337121</v>
      </c>
      <c r="V160" s="279">
        <v>0.23435722411831628</v>
      </c>
      <c r="W160" s="277">
        <v>19396</v>
      </c>
      <c r="X160" s="278">
        <v>0.93338832749020417</v>
      </c>
      <c r="Y160" s="279">
        <v>0.38672922252010722</v>
      </c>
    </row>
    <row r="161" spans="1:25" x14ac:dyDescent="0.25">
      <c r="A161" s="205" t="s">
        <v>1247</v>
      </c>
      <c r="B161" s="206">
        <v>47700</v>
      </c>
      <c r="C161" s="207" t="str">
        <f t="shared" si="2"/>
        <v>3347700</v>
      </c>
      <c r="D161" s="208" t="s">
        <v>29</v>
      </c>
      <c r="E161" s="208">
        <v>17</v>
      </c>
      <c r="F161" s="208" t="s">
        <v>550</v>
      </c>
      <c r="G161" s="209">
        <v>9</v>
      </c>
      <c r="H161" s="277">
        <v>114</v>
      </c>
      <c r="I161" s="278">
        <v>0.92982456140350878</v>
      </c>
      <c r="J161" s="279">
        <v>2.6315789473684209E-2</v>
      </c>
      <c r="K161" s="277">
        <v>197</v>
      </c>
      <c r="L161" s="278">
        <v>0.70050761421319796</v>
      </c>
      <c r="M161" s="279">
        <v>6.0913705583756347E-2</v>
      </c>
      <c r="N161" s="277">
        <v>204</v>
      </c>
      <c r="O161" s="278">
        <v>0.94607843137254899</v>
      </c>
      <c r="P161" s="279">
        <v>0.12745098039215685</v>
      </c>
      <c r="Q161" s="277">
        <v>537</v>
      </c>
      <c r="R161" s="278">
        <v>0.82122905027932958</v>
      </c>
      <c r="S161" s="279">
        <v>9.1247672253258846E-2</v>
      </c>
      <c r="T161" s="277">
        <v>148</v>
      </c>
      <c r="U161" s="278">
        <v>0.73648648648648651</v>
      </c>
      <c r="V161" s="279">
        <v>0.11486486486486487</v>
      </c>
      <c r="W161" s="277">
        <v>1200</v>
      </c>
      <c r="X161" s="278">
        <v>0.82250000000000001</v>
      </c>
      <c r="Y161" s="279">
        <v>8.9166666666666672E-2</v>
      </c>
    </row>
    <row r="162" spans="1:25" x14ac:dyDescent="0.25">
      <c r="A162" s="205" t="s">
        <v>1248</v>
      </c>
      <c r="B162" s="206">
        <v>47860</v>
      </c>
      <c r="C162" s="207" t="str">
        <f t="shared" si="2"/>
        <v>3347860</v>
      </c>
      <c r="D162" s="208" t="s">
        <v>28</v>
      </c>
      <c r="E162" s="208">
        <v>7</v>
      </c>
      <c r="F162" s="208" t="s">
        <v>542</v>
      </c>
      <c r="G162" s="209">
        <v>1</v>
      </c>
      <c r="H162" s="277">
        <v>46</v>
      </c>
      <c r="I162" s="278">
        <v>0.86956521739130432</v>
      </c>
      <c r="J162" s="279">
        <v>0</v>
      </c>
      <c r="K162" s="277">
        <v>152</v>
      </c>
      <c r="L162" s="278">
        <v>0.90131578947368418</v>
      </c>
      <c r="M162" s="279">
        <v>0.28289473684210525</v>
      </c>
      <c r="N162" s="277">
        <v>144</v>
      </c>
      <c r="O162" s="278">
        <v>0.93055555555555558</v>
      </c>
      <c r="P162" s="279">
        <v>5.5555555555555552E-2</v>
      </c>
      <c r="Q162" s="277">
        <v>520</v>
      </c>
      <c r="R162" s="278">
        <v>0.90384615384615385</v>
      </c>
      <c r="S162" s="279">
        <v>0.21923076923076923</v>
      </c>
      <c r="T162" s="277">
        <v>188</v>
      </c>
      <c r="U162" s="278">
        <v>0.72340425531914898</v>
      </c>
      <c r="V162" s="279">
        <v>0.21276595744680851</v>
      </c>
      <c r="W162" s="277">
        <v>1050</v>
      </c>
      <c r="X162" s="278">
        <v>0.87333333333333329</v>
      </c>
      <c r="Y162" s="279">
        <v>0.19523809523809524</v>
      </c>
    </row>
    <row r="163" spans="1:25" x14ac:dyDescent="0.25">
      <c r="A163" s="205" t="s">
        <v>1249</v>
      </c>
      <c r="B163" s="206">
        <v>48020</v>
      </c>
      <c r="C163" s="207" t="str">
        <f t="shared" si="2"/>
        <v>3348020</v>
      </c>
      <c r="D163" s="208" t="s">
        <v>26</v>
      </c>
      <c r="E163" s="208">
        <v>11</v>
      </c>
      <c r="F163" s="208" t="s">
        <v>548</v>
      </c>
      <c r="G163" s="209">
        <v>7</v>
      </c>
      <c r="H163" s="277">
        <v>1416</v>
      </c>
      <c r="I163" s="278">
        <v>0.8771186440677966</v>
      </c>
      <c r="J163" s="279">
        <v>0.11228813559322035</v>
      </c>
      <c r="K163" s="277">
        <v>1969</v>
      </c>
      <c r="L163" s="278">
        <v>0.96648044692737434</v>
      </c>
      <c r="M163" s="279">
        <v>0.37836465210766884</v>
      </c>
      <c r="N163" s="277">
        <v>2530</v>
      </c>
      <c r="O163" s="278">
        <v>0.9652173913043478</v>
      </c>
      <c r="P163" s="279">
        <v>0.37391304347826088</v>
      </c>
      <c r="Q163" s="277">
        <v>4244</v>
      </c>
      <c r="R163" s="278">
        <v>0.95782280867106506</v>
      </c>
      <c r="S163" s="279">
        <v>0.32445805843543829</v>
      </c>
      <c r="T163" s="277">
        <v>1472</v>
      </c>
      <c r="U163" s="278">
        <v>0.80434782608695654</v>
      </c>
      <c r="V163" s="279">
        <v>0.25747282608695654</v>
      </c>
      <c r="W163" s="277">
        <v>11631</v>
      </c>
      <c r="X163" s="278">
        <v>0.93164818158369878</v>
      </c>
      <c r="Y163" s="279">
        <v>0.31003353108073251</v>
      </c>
    </row>
    <row r="164" spans="1:25" x14ac:dyDescent="0.25">
      <c r="A164" s="205" t="s">
        <v>1250</v>
      </c>
      <c r="B164" s="206">
        <v>48260</v>
      </c>
      <c r="C164" s="207" t="str">
        <f t="shared" si="2"/>
        <v>3348260</v>
      </c>
      <c r="D164" s="208" t="s">
        <v>28</v>
      </c>
      <c r="E164" s="208">
        <v>7</v>
      </c>
      <c r="F164" s="208" t="s">
        <v>542</v>
      </c>
      <c r="G164" s="209">
        <v>1</v>
      </c>
      <c r="H164" s="277">
        <v>0</v>
      </c>
      <c r="I164" s="278" t="s">
        <v>1426</v>
      </c>
      <c r="J164" s="279" t="s">
        <v>1426</v>
      </c>
      <c r="K164" s="277">
        <v>5</v>
      </c>
      <c r="L164" s="278">
        <v>1</v>
      </c>
      <c r="M164" s="279">
        <v>0.6</v>
      </c>
      <c r="N164" s="277">
        <v>2</v>
      </c>
      <c r="O164" s="278">
        <v>1</v>
      </c>
      <c r="P164" s="279">
        <v>0</v>
      </c>
      <c r="Q164" s="277">
        <v>6</v>
      </c>
      <c r="R164" s="278">
        <v>1</v>
      </c>
      <c r="S164" s="279">
        <v>0</v>
      </c>
      <c r="T164" s="277">
        <v>0</v>
      </c>
      <c r="U164" s="278" t="s">
        <v>1426</v>
      </c>
      <c r="V164" s="279" t="s">
        <v>1426</v>
      </c>
      <c r="W164" s="277">
        <v>13</v>
      </c>
      <c r="X164" s="278">
        <v>1</v>
      </c>
      <c r="Y164" s="279">
        <v>0.23076923076923078</v>
      </c>
    </row>
    <row r="165" spans="1:25" x14ac:dyDescent="0.25">
      <c r="A165" s="205" t="s">
        <v>1251</v>
      </c>
      <c r="B165" s="206">
        <v>48660</v>
      </c>
      <c r="C165" s="207" t="str">
        <f t="shared" si="2"/>
        <v>3348660</v>
      </c>
      <c r="D165" s="208" t="s">
        <v>29</v>
      </c>
      <c r="E165" s="208">
        <v>17</v>
      </c>
      <c r="F165" s="208" t="s">
        <v>550</v>
      </c>
      <c r="G165" s="209">
        <v>9</v>
      </c>
      <c r="H165" s="277">
        <v>346</v>
      </c>
      <c r="I165" s="278">
        <v>1</v>
      </c>
      <c r="J165" s="279">
        <v>0.10982658959537572</v>
      </c>
      <c r="K165" s="277">
        <v>517</v>
      </c>
      <c r="L165" s="278">
        <v>0.87234042553191493</v>
      </c>
      <c r="M165" s="279">
        <v>0.23791102514506771</v>
      </c>
      <c r="N165" s="277">
        <v>762</v>
      </c>
      <c r="O165" s="278">
        <v>0.95669291338582674</v>
      </c>
      <c r="P165" s="279">
        <v>0.13779527559055119</v>
      </c>
      <c r="Q165" s="277">
        <v>1250</v>
      </c>
      <c r="R165" s="278">
        <v>0.92400000000000004</v>
      </c>
      <c r="S165" s="279">
        <v>0.15440000000000001</v>
      </c>
      <c r="T165" s="277">
        <v>595</v>
      </c>
      <c r="U165" s="278">
        <v>0.77983193277310925</v>
      </c>
      <c r="V165" s="279">
        <v>0.13109243697478992</v>
      </c>
      <c r="W165" s="277">
        <v>3470</v>
      </c>
      <c r="X165" s="278">
        <v>0.90634005763688763</v>
      </c>
      <c r="Y165" s="279">
        <v>0.1547550432276657</v>
      </c>
    </row>
    <row r="166" spans="1:25" x14ac:dyDescent="0.25">
      <c r="A166" s="205" t="s">
        <v>1252</v>
      </c>
      <c r="B166" s="206">
        <v>48980</v>
      </c>
      <c r="C166" s="207" t="str">
        <f t="shared" si="2"/>
        <v>3348980</v>
      </c>
      <c r="D166" s="208" t="s">
        <v>22</v>
      </c>
      <c r="E166" s="208">
        <v>9</v>
      </c>
      <c r="F166" s="208" t="s">
        <v>542</v>
      </c>
      <c r="G166" s="209">
        <v>1</v>
      </c>
      <c r="H166" s="277">
        <v>39</v>
      </c>
      <c r="I166" s="278">
        <v>1</v>
      </c>
      <c r="J166" s="279">
        <v>0.20512820512820512</v>
      </c>
      <c r="K166" s="277">
        <v>123</v>
      </c>
      <c r="L166" s="278">
        <v>1</v>
      </c>
      <c r="M166" s="279">
        <v>0.21951219512195122</v>
      </c>
      <c r="N166" s="277">
        <v>54</v>
      </c>
      <c r="O166" s="278">
        <v>0.94444444444444442</v>
      </c>
      <c r="P166" s="279">
        <v>0.29629629629629628</v>
      </c>
      <c r="Q166" s="277">
        <v>304</v>
      </c>
      <c r="R166" s="278">
        <v>0.88486842105263153</v>
      </c>
      <c r="S166" s="279">
        <v>0.23684210526315788</v>
      </c>
      <c r="T166" s="277">
        <v>220</v>
      </c>
      <c r="U166" s="278">
        <v>0.92727272727272725</v>
      </c>
      <c r="V166" s="279">
        <v>0.21363636363636362</v>
      </c>
      <c r="W166" s="277">
        <v>740</v>
      </c>
      <c r="X166" s="278">
        <v>0.927027027027027</v>
      </c>
      <c r="Y166" s="279">
        <v>0.22972972972972974</v>
      </c>
    </row>
    <row r="167" spans="1:25" x14ac:dyDescent="0.25">
      <c r="A167" s="205" t="s">
        <v>1253</v>
      </c>
      <c r="B167" s="206">
        <v>49140</v>
      </c>
      <c r="C167" s="207" t="str">
        <f t="shared" si="2"/>
        <v>3349140</v>
      </c>
      <c r="D167" s="208" t="s">
        <v>26</v>
      </c>
      <c r="E167" s="208">
        <v>11</v>
      </c>
      <c r="F167" s="208" t="s">
        <v>548</v>
      </c>
      <c r="G167" s="209">
        <v>7</v>
      </c>
      <c r="H167" s="277">
        <v>169</v>
      </c>
      <c r="I167" s="278">
        <v>0.74556213017751483</v>
      </c>
      <c r="J167" s="279">
        <v>6.5088757396449703E-2</v>
      </c>
      <c r="K167" s="277">
        <v>84</v>
      </c>
      <c r="L167" s="278">
        <v>0.90476190476190477</v>
      </c>
      <c r="M167" s="279">
        <v>0.5357142857142857</v>
      </c>
      <c r="N167" s="277">
        <v>356</v>
      </c>
      <c r="O167" s="278">
        <v>1</v>
      </c>
      <c r="P167" s="279">
        <v>0.59269662921348309</v>
      </c>
      <c r="Q167" s="277">
        <v>906</v>
      </c>
      <c r="R167" s="278">
        <v>0.98123620309050774</v>
      </c>
      <c r="S167" s="279">
        <v>0.5011037527593819</v>
      </c>
      <c r="T167" s="277">
        <v>220</v>
      </c>
      <c r="U167" s="278">
        <v>0.88636363636363635</v>
      </c>
      <c r="V167" s="279">
        <v>0.33181818181818185</v>
      </c>
      <c r="W167" s="277">
        <v>1735</v>
      </c>
      <c r="X167" s="278">
        <v>0.94639769452449563</v>
      </c>
      <c r="Y167" s="279">
        <v>0.45763688760806914</v>
      </c>
    </row>
    <row r="168" spans="1:25" x14ac:dyDescent="0.25">
      <c r="A168" s="205" t="s">
        <v>1254</v>
      </c>
      <c r="B168" s="206">
        <v>49380</v>
      </c>
      <c r="C168" s="207" t="str">
        <f t="shared" si="2"/>
        <v>3349380</v>
      </c>
      <c r="D168" s="208" t="s">
        <v>21</v>
      </c>
      <c r="E168" s="208">
        <v>3</v>
      </c>
      <c r="F168" s="208" t="s">
        <v>543</v>
      </c>
      <c r="G168" s="209">
        <v>2</v>
      </c>
      <c r="H168" s="277">
        <v>83</v>
      </c>
      <c r="I168" s="278">
        <v>1</v>
      </c>
      <c r="J168" s="279">
        <v>0.31325301204819278</v>
      </c>
      <c r="K168" s="277">
        <v>294</v>
      </c>
      <c r="L168" s="278">
        <v>0.95918367346938771</v>
      </c>
      <c r="M168" s="279">
        <v>8.5034013605442174E-2</v>
      </c>
      <c r="N168" s="277">
        <v>447</v>
      </c>
      <c r="O168" s="278">
        <v>0.96196868008948544</v>
      </c>
      <c r="P168" s="279">
        <v>0.49217002237136465</v>
      </c>
      <c r="Q168" s="277">
        <v>1708</v>
      </c>
      <c r="R168" s="278">
        <v>0.91276346604215453</v>
      </c>
      <c r="S168" s="279">
        <v>0.49473067915690866</v>
      </c>
      <c r="T168" s="277">
        <v>970</v>
      </c>
      <c r="U168" s="278">
        <v>0.96288659793814435</v>
      </c>
      <c r="V168" s="279">
        <v>0.42680412371134019</v>
      </c>
      <c r="W168" s="277">
        <v>3502</v>
      </c>
      <c r="X168" s="278">
        <v>0.9388920616790406</v>
      </c>
      <c r="Y168" s="279">
        <v>0.43689320388349512</v>
      </c>
    </row>
    <row r="169" spans="1:25" x14ac:dyDescent="0.25">
      <c r="A169" s="205" t="s">
        <v>1255</v>
      </c>
      <c r="B169" s="206">
        <v>50260</v>
      </c>
      <c r="C169" s="207" t="str">
        <f t="shared" si="2"/>
        <v>3350260</v>
      </c>
      <c r="D169" s="208" t="s">
        <v>26</v>
      </c>
      <c r="E169" s="208">
        <v>11</v>
      </c>
      <c r="F169" s="208" t="s">
        <v>548</v>
      </c>
      <c r="G169" s="209">
        <v>7</v>
      </c>
      <c r="H169" s="277">
        <v>7333</v>
      </c>
      <c r="I169" s="278">
        <v>0.87317605345697535</v>
      </c>
      <c r="J169" s="279">
        <v>0.11536888040365471</v>
      </c>
      <c r="K169" s="277">
        <v>12838</v>
      </c>
      <c r="L169" s="278">
        <v>0.90037389001402091</v>
      </c>
      <c r="M169" s="279">
        <v>0.41696525938619722</v>
      </c>
      <c r="N169" s="277">
        <v>11851</v>
      </c>
      <c r="O169" s="278">
        <v>0.93333895873765926</v>
      </c>
      <c r="P169" s="279">
        <v>0.36266981689308919</v>
      </c>
      <c r="Q169" s="277">
        <v>24283</v>
      </c>
      <c r="R169" s="278">
        <v>0.90483053988386941</v>
      </c>
      <c r="S169" s="279">
        <v>0.3569163612403739</v>
      </c>
      <c r="T169" s="277">
        <v>10789</v>
      </c>
      <c r="U169" s="278">
        <v>0.79933265362869588</v>
      </c>
      <c r="V169" s="279">
        <v>0.22754657521549726</v>
      </c>
      <c r="W169" s="277">
        <v>67094</v>
      </c>
      <c r="X169" s="278">
        <v>0.88858914358959074</v>
      </c>
      <c r="Y169" s="279">
        <v>0.32221957254001848</v>
      </c>
    </row>
    <row r="170" spans="1:25" x14ac:dyDescent="0.25">
      <c r="A170" s="205" t="s">
        <v>1256</v>
      </c>
      <c r="B170" s="206">
        <v>50580</v>
      </c>
      <c r="C170" s="207" t="str">
        <f t="shared" si="2"/>
        <v>3350580</v>
      </c>
      <c r="D170" s="208" t="s">
        <v>24</v>
      </c>
      <c r="E170" s="208">
        <v>5</v>
      </c>
      <c r="F170" s="208" t="s">
        <v>545</v>
      </c>
      <c r="G170" s="209">
        <v>4</v>
      </c>
      <c r="H170" s="277">
        <v>70</v>
      </c>
      <c r="I170" s="278">
        <v>0.77142857142857146</v>
      </c>
      <c r="J170" s="279">
        <v>0</v>
      </c>
      <c r="K170" s="277">
        <v>37</v>
      </c>
      <c r="L170" s="278">
        <v>1</v>
      </c>
      <c r="M170" s="279">
        <v>0.7567567567567568</v>
      </c>
      <c r="N170" s="277">
        <v>95</v>
      </c>
      <c r="O170" s="278">
        <v>1</v>
      </c>
      <c r="P170" s="279">
        <v>0.38947368421052631</v>
      </c>
      <c r="Q170" s="277">
        <v>339</v>
      </c>
      <c r="R170" s="278">
        <v>0.99115044247787609</v>
      </c>
      <c r="S170" s="279">
        <v>0.53687315634218291</v>
      </c>
      <c r="T170" s="277">
        <v>120</v>
      </c>
      <c r="U170" s="278">
        <v>1</v>
      </c>
      <c r="V170" s="279">
        <v>0.6166666666666667</v>
      </c>
      <c r="W170" s="277">
        <v>661</v>
      </c>
      <c r="X170" s="278">
        <v>0.97125567322239037</v>
      </c>
      <c r="Y170" s="279">
        <v>0.48562783661119518</v>
      </c>
    </row>
    <row r="171" spans="1:25" x14ac:dyDescent="0.25">
      <c r="A171" s="205" t="s">
        <v>1257</v>
      </c>
      <c r="B171" s="206">
        <v>50740</v>
      </c>
      <c r="C171" s="207" t="str">
        <f t="shared" si="2"/>
        <v>3350740</v>
      </c>
      <c r="D171" s="208" t="s">
        <v>26</v>
      </c>
      <c r="E171" s="208">
        <v>11</v>
      </c>
      <c r="F171" s="208" t="s">
        <v>547</v>
      </c>
      <c r="G171" s="209">
        <v>6</v>
      </c>
      <c r="H171" s="277">
        <v>404</v>
      </c>
      <c r="I171" s="278">
        <v>0.84158415841584155</v>
      </c>
      <c r="J171" s="279">
        <v>0.24257425742574257</v>
      </c>
      <c r="K171" s="277">
        <v>622</v>
      </c>
      <c r="L171" s="278">
        <v>0.97588424437299037</v>
      </c>
      <c r="M171" s="279">
        <v>0.34083601286173631</v>
      </c>
      <c r="N171" s="277">
        <v>833</v>
      </c>
      <c r="O171" s="278">
        <v>1</v>
      </c>
      <c r="P171" s="279">
        <v>0.45018007202881155</v>
      </c>
      <c r="Q171" s="277">
        <v>1603</v>
      </c>
      <c r="R171" s="278">
        <v>0.97379912663755464</v>
      </c>
      <c r="S171" s="279">
        <v>0.4647535870243294</v>
      </c>
      <c r="T171" s="277">
        <v>413</v>
      </c>
      <c r="U171" s="278">
        <v>0.8861985472154964</v>
      </c>
      <c r="V171" s="279">
        <v>0.28329297820823246</v>
      </c>
      <c r="W171" s="277">
        <v>3875</v>
      </c>
      <c r="X171" s="278">
        <v>0.95664516129032262</v>
      </c>
      <c r="Y171" s="279">
        <v>0.39922580645161293</v>
      </c>
    </row>
    <row r="172" spans="1:25" x14ac:dyDescent="0.25">
      <c r="A172" s="205" t="s">
        <v>1259</v>
      </c>
      <c r="B172" s="206">
        <v>50980</v>
      </c>
      <c r="C172" s="207" t="str">
        <f t="shared" si="2"/>
        <v>3350980</v>
      </c>
      <c r="D172" s="208" t="s">
        <v>27</v>
      </c>
      <c r="E172" s="208">
        <v>15</v>
      </c>
      <c r="F172" s="208" t="s">
        <v>549</v>
      </c>
      <c r="G172" s="209">
        <v>8</v>
      </c>
      <c r="H172" s="277">
        <v>88</v>
      </c>
      <c r="I172" s="278">
        <v>0.95454545454545459</v>
      </c>
      <c r="J172" s="279">
        <v>0.11363636363636363</v>
      </c>
      <c r="K172" s="277">
        <v>37</v>
      </c>
      <c r="L172" s="278">
        <v>1</v>
      </c>
      <c r="M172" s="279">
        <v>0.7567567567567568</v>
      </c>
      <c r="N172" s="277">
        <v>107</v>
      </c>
      <c r="O172" s="278">
        <v>1</v>
      </c>
      <c r="P172" s="279">
        <v>0.57943925233644855</v>
      </c>
      <c r="Q172" s="277">
        <v>346</v>
      </c>
      <c r="R172" s="278">
        <v>1</v>
      </c>
      <c r="S172" s="279">
        <v>0.80924855491329484</v>
      </c>
      <c r="T172" s="277">
        <v>253</v>
      </c>
      <c r="U172" s="278">
        <v>0.97233201581027673</v>
      </c>
      <c r="V172" s="279">
        <v>0.67588932806324109</v>
      </c>
      <c r="W172" s="277">
        <v>831</v>
      </c>
      <c r="X172" s="278">
        <v>0.98676293622141997</v>
      </c>
      <c r="Y172" s="279">
        <v>0.66305655836341759</v>
      </c>
    </row>
    <row r="173" spans="1:25" x14ac:dyDescent="0.25">
      <c r="A173" s="205" t="s">
        <v>1260</v>
      </c>
      <c r="B173" s="206">
        <v>51220</v>
      </c>
      <c r="C173" s="207" t="str">
        <f t="shared" si="2"/>
        <v>3351220</v>
      </c>
      <c r="D173" s="208" t="s">
        <v>29</v>
      </c>
      <c r="E173" s="208">
        <v>17</v>
      </c>
      <c r="F173" s="208" t="s">
        <v>550</v>
      </c>
      <c r="G173" s="209">
        <v>9</v>
      </c>
      <c r="H173" s="277">
        <v>156</v>
      </c>
      <c r="I173" s="278">
        <v>0.85256410256410253</v>
      </c>
      <c r="J173" s="279">
        <v>3.2051282051282048E-2</v>
      </c>
      <c r="K173" s="277">
        <v>249</v>
      </c>
      <c r="L173" s="278">
        <v>1</v>
      </c>
      <c r="M173" s="279">
        <v>0.30923694779116467</v>
      </c>
      <c r="N173" s="277">
        <v>356</v>
      </c>
      <c r="O173" s="278">
        <v>0.8960674157303371</v>
      </c>
      <c r="P173" s="279">
        <v>0.18258426966292135</v>
      </c>
      <c r="Q173" s="277">
        <v>934</v>
      </c>
      <c r="R173" s="278">
        <v>0.88329764453961457</v>
      </c>
      <c r="S173" s="279">
        <v>0.25910064239828695</v>
      </c>
      <c r="T173" s="277">
        <v>337</v>
      </c>
      <c r="U173" s="278">
        <v>0.86350148367952517</v>
      </c>
      <c r="V173" s="279">
        <v>0.33234421364985162</v>
      </c>
      <c r="W173" s="277">
        <v>2032</v>
      </c>
      <c r="X173" s="278">
        <v>0.89419291338582674</v>
      </c>
      <c r="Y173" s="279">
        <v>0.24655511811023623</v>
      </c>
    </row>
    <row r="174" spans="1:25" x14ac:dyDescent="0.25">
      <c r="A174" s="205" t="s">
        <v>1262</v>
      </c>
      <c r="B174" s="206">
        <v>51540</v>
      </c>
      <c r="C174" s="207" t="str">
        <f t="shared" si="2"/>
        <v>3351540</v>
      </c>
      <c r="D174" s="208" t="s">
        <v>25</v>
      </c>
      <c r="E174" s="208">
        <v>1</v>
      </c>
      <c r="F174" s="208" t="s">
        <v>543</v>
      </c>
      <c r="G174" s="209">
        <v>2</v>
      </c>
      <c r="H174" s="277">
        <v>214</v>
      </c>
      <c r="I174" s="278">
        <v>0.69158878504672894</v>
      </c>
      <c r="J174" s="279">
        <v>1.4018691588785047E-2</v>
      </c>
      <c r="K174" s="277">
        <v>213</v>
      </c>
      <c r="L174" s="278">
        <v>0.88732394366197187</v>
      </c>
      <c r="M174" s="279">
        <v>0.38967136150234744</v>
      </c>
      <c r="N174" s="277">
        <v>241</v>
      </c>
      <c r="O174" s="278">
        <v>0.9543568464730291</v>
      </c>
      <c r="P174" s="279">
        <v>0.2033195020746888</v>
      </c>
      <c r="Q174" s="277">
        <v>833</v>
      </c>
      <c r="R174" s="278">
        <v>0.9327731092436975</v>
      </c>
      <c r="S174" s="279">
        <v>0.31332533013205283</v>
      </c>
      <c r="T174" s="277">
        <v>293</v>
      </c>
      <c r="U174" s="278">
        <v>0.82935153583617749</v>
      </c>
      <c r="V174" s="279">
        <v>0.34470989761092152</v>
      </c>
      <c r="W174" s="277">
        <v>1794</v>
      </c>
      <c r="X174" s="278">
        <v>0.88461538461538458</v>
      </c>
      <c r="Y174" s="279">
        <v>0.2770345596432553</v>
      </c>
    </row>
    <row r="175" spans="1:25" x14ac:dyDescent="0.25">
      <c r="A175" s="205" t="s">
        <v>1264</v>
      </c>
      <c r="B175" s="206">
        <v>51940</v>
      </c>
      <c r="C175" s="207" t="str">
        <f t="shared" si="2"/>
        <v>3351940</v>
      </c>
      <c r="D175" s="208" t="s">
        <v>26</v>
      </c>
      <c r="E175" s="208">
        <v>11</v>
      </c>
      <c r="F175" s="208" t="s">
        <v>545</v>
      </c>
      <c r="G175" s="209">
        <v>4</v>
      </c>
      <c r="H175" s="277">
        <v>273</v>
      </c>
      <c r="I175" s="278">
        <v>1</v>
      </c>
      <c r="J175" s="279">
        <v>0.1575091575091575</v>
      </c>
      <c r="K175" s="277">
        <v>417</v>
      </c>
      <c r="L175" s="278">
        <v>0.84172661870503596</v>
      </c>
      <c r="M175" s="279">
        <v>0.27817745803357313</v>
      </c>
      <c r="N175" s="277">
        <v>756</v>
      </c>
      <c r="O175" s="278">
        <v>0.92724867724867721</v>
      </c>
      <c r="P175" s="279">
        <v>0.12169312169312169</v>
      </c>
      <c r="Q175" s="277">
        <v>1494</v>
      </c>
      <c r="R175" s="278">
        <v>0.92838018741633199</v>
      </c>
      <c r="S175" s="279">
        <v>0.39424364123159306</v>
      </c>
      <c r="T175" s="277">
        <v>343</v>
      </c>
      <c r="U175" s="278">
        <v>0.79008746355685133</v>
      </c>
      <c r="V175" s="279">
        <v>0.20116618075801748</v>
      </c>
      <c r="W175" s="277">
        <v>3283</v>
      </c>
      <c r="X175" s="278">
        <v>0.90862016448370397</v>
      </c>
      <c r="Y175" s="279">
        <v>0.27688090161437712</v>
      </c>
    </row>
    <row r="176" spans="1:25" x14ac:dyDescent="0.25">
      <c r="A176" s="205" t="s">
        <v>1265</v>
      </c>
      <c r="B176" s="206">
        <v>52100</v>
      </c>
      <c r="C176" s="207" t="str">
        <f t="shared" si="2"/>
        <v>3352100</v>
      </c>
      <c r="D176" s="208" t="s">
        <v>23</v>
      </c>
      <c r="E176" s="208">
        <v>13</v>
      </c>
      <c r="F176" s="208" t="s">
        <v>544</v>
      </c>
      <c r="G176" s="209">
        <v>3</v>
      </c>
      <c r="H176" s="277">
        <v>881</v>
      </c>
      <c r="I176" s="278">
        <v>0.99659477866061297</v>
      </c>
      <c r="J176" s="279">
        <v>2.8376844494892167E-2</v>
      </c>
      <c r="K176" s="277">
        <v>180</v>
      </c>
      <c r="L176" s="278">
        <v>1</v>
      </c>
      <c r="M176" s="279">
        <v>0.64444444444444449</v>
      </c>
      <c r="N176" s="277">
        <v>358</v>
      </c>
      <c r="O176" s="278">
        <v>1</v>
      </c>
      <c r="P176" s="279">
        <v>0.63128491620111726</v>
      </c>
      <c r="Q176" s="277">
        <v>867</v>
      </c>
      <c r="R176" s="278">
        <v>0.98846597462514418</v>
      </c>
      <c r="S176" s="279">
        <v>0.72664359861591699</v>
      </c>
      <c r="T176" s="277">
        <v>1432</v>
      </c>
      <c r="U176" s="278">
        <v>0.98603351955307261</v>
      </c>
      <c r="V176" s="279">
        <v>0.58589385474860334</v>
      </c>
      <c r="W176" s="277">
        <v>3718</v>
      </c>
      <c r="X176" s="278">
        <v>0.99112426035502954</v>
      </c>
      <c r="Y176" s="279">
        <v>0.49381387842926305</v>
      </c>
    </row>
    <row r="177" spans="1:25" x14ac:dyDescent="0.25">
      <c r="A177" s="205" t="s">
        <v>1258</v>
      </c>
      <c r="B177" s="206">
        <v>50900</v>
      </c>
      <c r="C177" s="207" t="str">
        <f t="shared" si="2"/>
        <v>3350900</v>
      </c>
      <c r="D177" s="208" t="s">
        <v>23</v>
      </c>
      <c r="E177" s="208">
        <v>13</v>
      </c>
      <c r="F177" s="208" t="s">
        <v>544</v>
      </c>
      <c r="G177" s="209">
        <v>3</v>
      </c>
      <c r="H177" s="277">
        <v>184</v>
      </c>
      <c r="I177" s="278">
        <v>0.72826086956521741</v>
      </c>
      <c r="J177" s="279">
        <v>0</v>
      </c>
      <c r="K177" s="277">
        <v>82</v>
      </c>
      <c r="L177" s="278">
        <v>1</v>
      </c>
      <c r="M177" s="279">
        <v>0.34146341463414637</v>
      </c>
      <c r="N177" s="277">
        <v>310</v>
      </c>
      <c r="O177" s="278">
        <v>0.93870967741935485</v>
      </c>
      <c r="P177" s="279">
        <v>0.22903225806451613</v>
      </c>
      <c r="Q177" s="277">
        <v>651</v>
      </c>
      <c r="R177" s="278">
        <v>0.99539170506912444</v>
      </c>
      <c r="S177" s="279">
        <v>0.44393241167434716</v>
      </c>
      <c r="T177" s="277">
        <v>390</v>
      </c>
      <c r="U177" s="278">
        <v>0.89230769230769236</v>
      </c>
      <c r="V177" s="279">
        <v>0.34358974358974359</v>
      </c>
      <c r="W177" s="277">
        <v>1617</v>
      </c>
      <c r="X177" s="278">
        <v>0.92949907235621521</v>
      </c>
      <c r="Y177" s="279">
        <v>0.32282003710575141</v>
      </c>
    </row>
    <row r="178" spans="1:25" x14ac:dyDescent="0.25">
      <c r="A178" s="205" t="s">
        <v>1261</v>
      </c>
      <c r="B178" s="206">
        <v>51380</v>
      </c>
      <c r="C178" s="207" t="str">
        <f t="shared" si="2"/>
        <v>3351380</v>
      </c>
      <c r="D178" s="208" t="s">
        <v>27</v>
      </c>
      <c r="E178" s="208">
        <v>15</v>
      </c>
      <c r="F178" s="208" t="s">
        <v>549</v>
      </c>
      <c r="G178" s="209">
        <v>8</v>
      </c>
      <c r="H178" s="277">
        <v>80</v>
      </c>
      <c r="I178" s="278">
        <v>0.8125</v>
      </c>
      <c r="J178" s="279">
        <v>3.7499999999999999E-2</v>
      </c>
      <c r="K178" s="277">
        <v>96</v>
      </c>
      <c r="L178" s="278">
        <v>0.97916666666666663</v>
      </c>
      <c r="M178" s="279">
        <v>0.48958333333333331</v>
      </c>
      <c r="N178" s="277">
        <v>355</v>
      </c>
      <c r="O178" s="278">
        <v>0.9830985915492958</v>
      </c>
      <c r="P178" s="279">
        <v>0.72676056338028172</v>
      </c>
      <c r="Q178" s="277">
        <v>566</v>
      </c>
      <c r="R178" s="278">
        <v>0.97526501766784457</v>
      </c>
      <c r="S178" s="279">
        <v>0.57067137809187274</v>
      </c>
      <c r="T178" s="277">
        <v>130</v>
      </c>
      <c r="U178" s="278">
        <v>0.89230769230769236</v>
      </c>
      <c r="V178" s="279">
        <v>0.2846153846153846</v>
      </c>
      <c r="W178" s="277">
        <v>1227</v>
      </c>
      <c r="X178" s="278">
        <v>0.95843520782396086</v>
      </c>
      <c r="Y178" s="279">
        <v>0.54441727791361039</v>
      </c>
    </row>
    <row r="179" spans="1:25" x14ac:dyDescent="0.25">
      <c r="A179" s="205" t="s">
        <v>1263</v>
      </c>
      <c r="B179" s="206">
        <v>51620</v>
      </c>
      <c r="C179" s="207" t="str">
        <f t="shared" si="2"/>
        <v>3351620</v>
      </c>
      <c r="D179" s="208" t="s">
        <v>27</v>
      </c>
      <c r="E179" s="208">
        <v>15</v>
      </c>
      <c r="F179" s="208" t="s">
        <v>549</v>
      </c>
      <c r="G179" s="209">
        <v>8</v>
      </c>
      <c r="H179" s="277">
        <v>36</v>
      </c>
      <c r="I179" s="278">
        <v>0.91666666666666663</v>
      </c>
      <c r="J179" s="279">
        <v>0.3888888888888889</v>
      </c>
      <c r="K179" s="277">
        <v>77</v>
      </c>
      <c r="L179" s="278">
        <v>1</v>
      </c>
      <c r="M179" s="279">
        <v>0.51948051948051943</v>
      </c>
      <c r="N179" s="277">
        <v>71</v>
      </c>
      <c r="O179" s="278">
        <v>1</v>
      </c>
      <c r="P179" s="279">
        <v>0.60563380281690138</v>
      </c>
      <c r="Q179" s="277">
        <v>274</v>
      </c>
      <c r="R179" s="278">
        <v>0.96350364963503654</v>
      </c>
      <c r="S179" s="279">
        <v>0.37591240875912407</v>
      </c>
      <c r="T179" s="277">
        <v>140</v>
      </c>
      <c r="U179" s="278">
        <v>0.94285714285714284</v>
      </c>
      <c r="V179" s="279">
        <v>0.3</v>
      </c>
      <c r="W179" s="277">
        <v>598</v>
      </c>
      <c r="X179" s="278">
        <v>0.96488294314381273</v>
      </c>
      <c r="Y179" s="279">
        <v>0.40468227424749165</v>
      </c>
    </row>
    <row r="180" spans="1:25" x14ac:dyDescent="0.25">
      <c r="A180" s="205" t="s">
        <v>1266</v>
      </c>
      <c r="B180" s="206">
        <v>52340</v>
      </c>
      <c r="C180" s="207" t="str">
        <f t="shared" si="2"/>
        <v>3352340</v>
      </c>
      <c r="D180" s="208" t="s">
        <v>27</v>
      </c>
      <c r="E180" s="208">
        <v>15</v>
      </c>
      <c r="F180" s="208" t="s">
        <v>550</v>
      </c>
      <c r="G180" s="209">
        <v>9</v>
      </c>
      <c r="H180" s="277">
        <v>1144</v>
      </c>
      <c r="I180" s="278">
        <v>0.83304195804195802</v>
      </c>
      <c r="J180" s="279">
        <v>0.13461538461538461</v>
      </c>
      <c r="K180" s="277">
        <v>1248</v>
      </c>
      <c r="L180" s="278">
        <v>0.96474358974358976</v>
      </c>
      <c r="M180" s="279">
        <v>0.42708333333333331</v>
      </c>
      <c r="N180" s="277">
        <v>1429</v>
      </c>
      <c r="O180" s="278">
        <v>0.98880335899230232</v>
      </c>
      <c r="P180" s="279">
        <v>0.56822953114065777</v>
      </c>
      <c r="Q180" s="277">
        <v>2313</v>
      </c>
      <c r="R180" s="278">
        <v>0.9688715953307393</v>
      </c>
      <c r="S180" s="279">
        <v>0.36835278858625164</v>
      </c>
      <c r="T180" s="277">
        <v>825</v>
      </c>
      <c r="U180" s="278">
        <v>0.90060606060606063</v>
      </c>
      <c r="V180" s="279">
        <v>0.41696969696969699</v>
      </c>
      <c r="W180" s="277">
        <v>6959</v>
      </c>
      <c r="X180" s="278">
        <v>0.94180198304354079</v>
      </c>
      <c r="Y180" s="279">
        <v>0.38726828567322891</v>
      </c>
    </row>
    <row r="181" spans="1:25" x14ac:dyDescent="0.25">
      <c r="A181" s="205" t="s">
        <v>1267</v>
      </c>
      <c r="B181" s="206">
        <v>52580</v>
      </c>
      <c r="C181" s="207" t="str">
        <f t="shared" si="2"/>
        <v>3352580</v>
      </c>
      <c r="D181" s="208" t="s">
        <v>20</v>
      </c>
      <c r="E181" s="208">
        <v>19</v>
      </c>
      <c r="F181" s="208" t="s">
        <v>544</v>
      </c>
      <c r="G181" s="209">
        <v>3</v>
      </c>
      <c r="H181" s="277">
        <v>618</v>
      </c>
      <c r="I181" s="278">
        <v>0.81877022653721687</v>
      </c>
      <c r="J181" s="279">
        <v>1.2944983818770227E-2</v>
      </c>
      <c r="K181" s="277">
        <v>560</v>
      </c>
      <c r="L181" s="278">
        <v>0.93214285714285716</v>
      </c>
      <c r="M181" s="279">
        <v>0.19107142857142856</v>
      </c>
      <c r="N181" s="277">
        <v>705</v>
      </c>
      <c r="O181" s="278">
        <v>0.94042553191489364</v>
      </c>
      <c r="P181" s="279">
        <v>0.18723404255319148</v>
      </c>
      <c r="Q181" s="277">
        <v>2179</v>
      </c>
      <c r="R181" s="278">
        <v>0.91234511243689764</v>
      </c>
      <c r="S181" s="279">
        <v>0.21248279027076641</v>
      </c>
      <c r="T181" s="277">
        <v>1015</v>
      </c>
      <c r="U181" s="278">
        <v>0.70246305418719213</v>
      </c>
      <c r="V181" s="279">
        <v>0.1665024630541872</v>
      </c>
      <c r="W181" s="277">
        <v>5077</v>
      </c>
      <c r="X181" s="278">
        <v>0.86507780185148708</v>
      </c>
      <c r="Y181" s="279">
        <v>0.17313374039787277</v>
      </c>
    </row>
    <row r="182" spans="1:25" x14ac:dyDescent="0.25">
      <c r="A182" s="205" t="s">
        <v>1268</v>
      </c>
      <c r="B182" s="206">
        <v>52900</v>
      </c>
      <c r="C182" s="207" t="str">
        <f t="shared" si="2"/>
        <v>3352900</v>
      </c>
      <c r="D182" s="208" t="s">
        <v>27</v>
      </c>
      <c r="E182" s="208">
        <v>15</v>
      </c>
      <c r="F182" s="208" t="s">
        <v>549</v>
      </c>
      <c r="G182" s="209">
        <v>8</v>
      </c>
      <c r="H182" s="277">
        <v>346</v>
      </c>
      <c r="I182" s="278">
        <v>0.80346820809248554</v>
      </c>
      <c r="J182" s="279">
        <v>4.9132947976878616E-2</v>
      </c>
      <c r="K182" s="277">
        <v>503</v>
      </c>
      <c r="L182" s="278">
        <v>0.98011928429423456</v>
      </c>
      <c r="M182" s="279">
        <v>0.30815109343936381</v>
      </c>
      <c r="N182" s="277">
        <v>930</v>
      </c>
      <c r="O182" s="278">
        <v>0.95483870967741935</v>
      </c>
      <c r="P182" s="279">
        <v>0.25698924731182798</v>
      </c>
      <c r="Q182" s="277">
        <v>1262</v>
      </c>
      <c r="R182" s="278">
        <v>0.9461172741679873</v>
      </c>
      <c r="S182" s="279">
        <v>0.24722662440570523</v>
      </c>
      <c r="T182" s="277">
        <v>353</v>
      </c>
      <c r="U182" s="278">
        <v>0.82719546742209626</v>
      </c>
      <c r="V182" s="279">
        <v>8.7818696883852687E-2</v>
      </c>
      <c r="W182" s="277">
        <v>3394</v>
      </c>
      <c r="X182" s="278">
        <v>0.92663523865645259</v>
      </c>
      <c r="Y182" s="279">
        <v>0.22215674720094283</v>
      </c>
    </row>
    <row r="183" spans="1:25" x14ac:dyDescent="0.25">
      <c r="A183" s="205" t="s">
        <v>1270</v>
      </c>
      <c r="B183" s="206">
        <v>54580</v>
      </c>
      <c r="C183" s="207" t="str">
        <f t="shared" si="2"/>
        <v>3354580</v>
      </c>
      <c r="D183" s="208" t="s">
        <v>27</v>
      </c>
      <c r="E183" s="208">
        <v>15</v>
      </c>
      <c r="F183" s="208" t="s">
        <v>549</v>
      </c>
      <c r="G183" s="209">
        <v>8</v>
      </c>
      <c r="H183" s="277">
        <v>205</v>
      </c>
      <c r="I183" s="278">
        <v>1</v>
      </c>
      <c r="J183" s="279">
        <v>0.18536585365853658</v>
      </c>
      <c r="K183" s="277">
        <v>303</v>
      </c>
      <c r="L183" s="278">
        <v>1</v>
      </c>
      <c r="M183" s="279">
        <v>0.21782178217821782</v>
      </c>
      <c r="N183" s="277">
        <v>556</v>
      </c>
      <c r="O183" s="278">
        <v>0.84532374100719421</v>
      </c>
      <c r="P183" s="279">
        <v>0.6079136690647482</v>
      </c>
      <c r="Q183" s="277">
        <v>1544</v>
      </c>
      <c r="R183" s="278">
        <v>0.96696891191709844</v>
      </c>
      <c r="S183" s="279">
        <v>0.5265544041450777</v>
      </c>
      <c r="T183" s="277">
        <v>743</v>
      </c>
      <c r="U183" s="278">
        <v>0.88559892328398382</v>
      </c>
      <c r="V183" s="279">
        <v>0.23149394347240915</v>
      </c>
      <c r="W183" s="277">
        <v>3351</v>
      </c>
      <c r="X183" s="278">
        <v>0.9337511190689346</v>
      </c>
      <c r="Y183" s="279">
        <v>0.42584303193076695</v>
      </c>
    </row>
    <row r="184" spans="1:25" x14ac:dyDescent="0.25">
      <c r="A184" s="205" t="s">
        <v>1269</v>
      </c>
      <c r="B184" s="206">
        <v>54260</v>
      </c>
      <c r="C184" s="207" t="str">
        <f t="shared" si="2"/>
        <v>3354260</v>
      </c>
      <c r="D184" s="208" t="s">
        <v>23</v>
      </c>
      <c r="E184" s="208">
        <v>13</v>
      </c>
      <c r="F184" s="208" t="s">
        <v>543</v>
      </c>
      <c r="G184" s="209">
        <v>2</v>
      </c>
      <c r="H184" s="277">
        <v>293</v>
      </c>
      <c r="I184" s="278">
        <v>0.7303754266211604</v>
      </c>
      <c r="J184" s="279">
        <v>6.1433447098976107E-2</v>
      </c>
      <c r="K184" s="277">
        <v>550</v>
      </c>
      <c r="L184" s="278">
        <v>0.98545454545454547</v>
      </c>
      <c r="M184" s="279">
        <v>0.24</v>
      </c>
      <c r="N184" s="277">
        <v>724</v>
      </c>
      <c r="O184" s="278">
        <v>0.93646408839779005</v>
      </c>
      <c r="P184" s="279">
        <v>0.17817679558011049</v>
      </c>
      <c r="Q184" s="277">
        <v>1460</v>
      </c>
      <c r="R184" s="278">
        <v>0.83356164383561648</v>
      </c>
      <c r="S184" s="279">
        <v>0.21027397260273972</v>
      </c>
      <c r="T184" s="277">
        <v>502</v>
      </c>
      <c r="U184" s="278">
        <v>0.70517928286852594</v>
      </c>
      <c r="V184" s="279">
        <v>6.5737051792828682E-2</v>
      </c>
      <c r="W184" s="277">
        <v>3529</v>
      </c>
      <c r="X184" s="278">
        <v>0.85151601020119017</v>
      </c>
      <c r="Y184" s="279">
        <v>0.17540379710966281</v>
      </c>
    </row>
    <row r="185" spans="1:25" x14ac:dyDescent="0.25">
      <c r="A185" s="205" t="s">
        <v>1271</v>
      </c>
      <c r="B185" s="206">
        <v>56100</v>
      </c>
      <c r="C185" s="207" t="str">
        <f t="shared" si="2"/>
        <v>3356100</v>
      </c>
      <c r="D185" s="208" t="s">
        <v>28</v>
      </c>
      <c r="E185" s="208">
        <v>7</v>
      </c>
      <c r="F185" s="208" t="s">
        <v>542</v>
      </c>
      <c r="G185" s="209">
        <v>1</v>
      </c>
      <c r="H185" s="277">
        <v>223</v>
      </c>
      <c r="I185" s="278">
        <v>0.63677130044843044</v>
      </c>
      <c r="J185" s="279">
        <v>8.9686098654708515E-2</v>
      </c>
      <c r="K185" s="277">
        <v>234</v>
      </c>
      <c r="L185" s="278">
        <v>0.84188034188034189</v>
      </c>
      <c r="M185" s="279">
        <v>5.9829059829059832E-2</v>
      </c>
      <c r="N185" s="277">
        <v>302</v>
      </c>
      <c r="O185" s="278">
        <v>0.88079470198675491</v>
      </c>
      <c r="P185" s="279">
        <v>7.2847682119205295E-2</v>
      </c>
      <c r="Q185" s="277">
        <v>687</v>
      </c>
      <c r="R185" s="278">
        <v>0.9577874818049491</v>
      </c>
      <c r="S185" s="279">
        <v>0.10771470160116449</v>
      </c>
      <c r="T185" s="277">
        <v>359</v>
      </c>
      <c r="U185" s="278">
        <v>0.69916434540389971</v>
      </c>
      <c r="V185" s="279">
        <v>2.7855153203342618E-2</v>
      </c>
      <c r="W185" s="277">
        <v>1805</v>
      </c>
      <c r="X185" s="278">
        <v>0.83878116343490305</v>
      </c>
      <c r="Y185" s="279">
        <v>7.7562326869806089E-2</v>
      </c>
    </row>
    <row r="186" spans="1:25" x14ac:dyDescent="0.25">
      <c r="A186" s="205" t="s">
        <v>1272</v>
      </c>
      <c r="B186" s="206">
        <v>56820</v>
      </c>
      <c r="C186" s="207" t="str">
        <f t="shared" si="2"/>
        <v>3356820</v>
      </c>
      <c r="D186" s="208" t="s">
        <v>27</v>
      </c>
      <c r="E186" s="208">
        <v>15</v>
      </c>
      <c r="F186" s="208" t="s">
        <v>550</v>
      </c>
      <c r="G186" s="209">
        <v>9</v>
      </c>
      <c r="H186" s="277">
        <v>356</v>
      </c>
      <c r="I186" s="278">
        <v>0.9297752808988764</v>
      </c>
      <c r="J186" s="279">
        <v>0.12921348314606743</v>
      </c>
      <c r="K186" s="277">
        <v>468</v>
      </c>
      <c r="L186" s="278">
        <v>0.97222222222222221</v>
      </c>
      <c r="M186" s="279">
        <v>0.27350427350427353</v>
      </c>
      <c r="N186" s="277">
        <v>484</v>
      </c>
      <c r="O186" s="278">
        <v>0.92561983471074383</v>
      </c>
      <c r="P186" s="279">
        <v>0.32024793388429751</v>
      </c>
      <c r="Q186" s="277">
        <v>1503</v>
      </c>
      <c r="R186" s="278">
        <v>0.94278110445775121</v>
      </c>
      <c r="S186" s="279">
        <v>0.22687957418496341</v>
      </c>
      <c r="T186" s="277">
        <v>542</v>
      </c>
      <c r="U186" s="278">
        <v>0.9280442804428044</v>
      </c>
      <c r="V186" s="279">
        <v>0.30627306273062732</v>
      </c>
      <c r="W186" s="277">
        <v>3353</v>
      </c>
      <c r="X186" s="278">
        <v>0.94065016403220991</v>
      </c>
      <c r="Y186" s="279">
        <v>0.2493289591410677</v>
      </c>
    </row>
    <row r="187" spans="1:25" x14ac:dyDescent="0.25">
      <c r="A187" s="205" t="s">
        <v>1273</v>
      </c>
      <c r="B187" s="206">
        <v>57460</v>
      </c>
      <c r="C187" s="207" t="str">
        <f t="shared" si="2"/>
        <v>3357460</v>
      </c>
      <c r="D187" s="208" t="s">
        <v>27</v>
      </c>
      <c r="E187" s="208">
        <v>15</v>
      </c>
      <c r="F187" s="208" t="s">
        <v>550</v>
      </c>
      <c r="G187" s="209">
        <v>9</v>
      </c>
      <c r="H187" s="277">
        <v>296</v>
      </c>
      <c r="I187" s="278">
        <v>0.66891891891891897</v>
      </c>
      <c r="J187" s="279">
        <v>0.17229729729729729</v>
      </c>
      <c r="K187" s="277">
        <v>495</v>
      </c>
      <c r="L187" s="278">
        <v>1</v>
      </c>
      <c r="M187" s="279">
        <v>0.55555555555555558</v>
      </c>
      <c r="N187" s="277">
        <v>915</v>
      </c>
      <c r="O187" s="278">
        <v>0.96065573770491808</v>
      </c>
      <c r="P187" s="279">
        <v>0.50819672131147542</v>
      </c>
      <c r="Q187" s="277">
        <v>1529</v>
      </c>
      <c r="R187" s="278">
        <v>0.92871157619359057</v>
      </c>
      <c r="S187" s="279">
        <v>0.32308698495748855</v>
      </c>
      <c r="T187" s="277">
        <v>342</v>
      </c>
      <c r="U187" s="278">
        <v>0.93274853801169588</v>
      </c>
      <c r="V187" s="279">
        <v>0.25146198830409355</v>
      </c>
      <c r="W187" s="277">
        <v>3577</v>
      </c>
      <c r="X187" s="278">
        <v>0.92563600782778865</v>
      </c>
      <c r="Y187" s="279">
        <v>0.38328207995526981</v>
      </c>
    </row>
    <row r="188" spans="1:25" x14ac:dyDescent="0.25">
      <c r="A188" s="205" t="s">
        <v>1274</v>
      </c>
      <c r="B188" s="206">
        <v>57860</v>
      </c>
      <c r="C188" s="207" t="str">
        <f t="shared" si="2"/>
        <v>3357860</v>
      </c>
      <c r="D188" s="208" t="s">
        <v>28</v>
      </c>
      <c r="E188" s="208">
        <v>7</v>
      </c>
      <c r="F188" s="208" t="s">
        <v>542</v>
      </c>
      <c r="G188" s="209">
        <v>1</v>
      </c>
      <c r="H188" s="277">
        <v>0</v>
      </c>
      <c r="I188" s="278" t="s">
        <v>1426</v>
      </c>
      <c r="J188" s="279" t="s">
        <v>1426</v>
      </c>
      <c r="K188" s="277">
        <v>0</v>
      </c>
      <c r="L188" s="278" t="s">
        <v>1426</v>
      </c>
      <c r="M188" s="279" t="s">
        <v>1426</v>
      </c>
      <c r="N188" s="277">
        <v>0</v>
      </c>
      <c r="O188" s="278" t="s">
        <v>1426</v>
      </c>
      <c r="P188" s="279" t="s">
        <v>1426</v>
      </c>
      <c r="Q188" s="277">
        <v>0</v>
      </c>
      <c r="R188" s="278" t="s">
        <v>1426</v>
      </c>
      <c r="S188" s="279" t="s">
        <v>1426</v>
      </c>
      <c r="T188" s="277">
        <v>0</v>
      </c>
      <c r="U188" s="278" t="s">
        <v>1426</v>
      </c>
      <c r="V188" s="279" t="s">
        <v>1426</v>
      </c>
      <c r="W188" s="277">
        <v>0</v>
      </c>
      <c r="X188" s="278" t="s">
        <v>1426</v>
      </c>
      <c r="Y188" s="279" t="s">
        <v>1426</v>
      </c>
    </row>
    <row r="189" spans="1:25" x14ac:dyDescent="0.25">
      <c r="A189" s="205" t="s">
        <v>1275</v>
      </c>
      <c r="B189" s="206">
        <v>58340</v>
      </c>
      <c r="C189" s="207" t="str">
        <f t="shared" si="2"/>
        <v>3358340</v>
      </c>
      <c r="D189" s="208" t="s">
        <v>22</v>
      </c>
      <c r="E189" s="208">
        <v>9</v>
      </c>
      <c r="F189" s="208" t="s">
        <v>544</v>
      </c>
      <c r="G189" s="209">
        <v>3</v>
      </c>
      <c r="H189" s="277">
        <v>22</v>
      </c>
      <c r="I189" s="278">
        <v>0.90909090909090906</v>
      </c>
      <c r="J189" s="279">
        <v>0.13636363636363635</v>
      </c>
      <c r="K189" s="277">
        <v>14</v>
      </c>
      <c r="L189" s="278">
        <v>1</v>
      </c>
      <c r="M189" s="279">
        <v>0.35714285714285715</v>
      </c>
      <c r="N189" s="277">
        <v>87</v>
      </c>
      <c r="O189" s="278">
        <v>1</v>
      </c>
      <c r="P189" s="279">
        <v>0.44827586206896552</v>
      </c>
      <c r="Q189" s="277">
        <v>102</v>
      </c>
      <c r="R189" s="278">
        <v>0.97058823529411764</v>
      </c>
      <c r="S189" s="279">
        <v>0.33333333333333331</v>
      </c>
      <c r="T189" s="277">
        <v>55</v>
      </c>
      <c r="U189" s="278">
        <v>0.87272727272727268</v>
      </c>
      <c r="V189" s="279">
        <v>0.18181818181818182</v>
      </c>
      <c r="W189" s="277">
        <v>280</v>
      </c>
      <c r="X189" s="278">
        <v>0.95714285714285718</v>
      </c>
      <c r="Y189" s="279">
        <v>0.32500000000000001</v>
      </c>
    </row>
    <row r="190" spans="1:25" x14ac:dyDescent="0.25">
      <c r="A190" s="205" t="s">
        <v>1276</v>
      </c>
      <c r="B190" s="206">
        <v>58500</v>
      </c>
      <c r="C190" s="207" t="str">
        <f t="shared" si="2"/>
        <v>3358500</v>
      </c>
      <c r="D190" s="208" t="s">
        <v>22</v>
      </c>
      <c r="E190" s="208">
        <v>9</v>
      </c>
      <c r="F190" s="208" t="s">
        <v>544</v>
      </c>
      <c r="G190" s="209">
        <v>3</v>
      </c>
      <c r="H190" s="277">
        <v>30</v>
      </c>
      <c r="I190" s="278">
        <v>0.66666666666666663</v>
      </c>
      <c r="J190" s="279">
        <v>0</v>
      </c>
      <c r="K190" s="277">
        <v>173</v>
      </c>
      <c r="L190" s="278">
        <v>0.91907514450867056</v>
      </c>
      <c r="M190" s="279">
        <v>0.28901734104046245</v>
      </c>
      <c r="N190" s="277">
        <v>207</v>
      </c>
      <c r="O190" s="278">
        <v>0.98550724637681164</v>
      </c>
      <c r="P190" s="279">
        <v>0.40096618357487923</v>
      </c>
      <c r="Q190" s="277">
        <v>340</v>
      </c>
      <c r="R190" s="278">
        <v>0.98235294117647054</v>
      </c>
      <c r="S190" s="279">
        <v>0.37647058823529411</v>
      </c>
      <c r="T190" s="277">
        <v>253</v>
      </c>
      <c r="U190" s="278">
        <v>0.92094861660079053</v>
      </c>
      <c r="V190" s="279">
        <v>0.59288537549407117</v>
      </c>
      <c r="W190" s="277">
        <v>1003</v>
      </c>
      <c r="X190" s="278">
        <v>0.94715852442671988</v>
      </c>
      <c r="Y190" s="279">
        <v>0.40977068793619142</v>
      </c>
    </row>
    <row r="191" spans="1:25" x14ac:dyDescent="0.25">
      <c r="A191" s="205" t="s">
        <v>1277</v>
      </c>
      <c r="B191" s="206">
        <v>58740</v>
      </c>
      <c r="C191" s="207" t="str">
        <f t="shared" si="2"/>
        <v>3358740</v>
      </c>
      <c r="D191" s="208" t="s">
        <v>21</v>
      </c>
      <c r="E191" s="208">
        <v>3</v>
      </c>
      <c r="F191" s="208" t="s">
        <v>543</v>
      </c>
      <c r="G191" s="209">
        <v>2</v>
      </c>
      <c r="H191" s="277">
        <v>314</v>
      </c>
      <c r="I191" s="278">
        <v>0.7579617834394905</v>
      </c>
      <c r="J191" s="279">
        <v>5.0955414012738856E-2</v>
      </c>
      <c r="K191" s="277">
        <v>373</v>
      </c>
      <c r="L191" s="278">
        <v>0.86863270777479895</v>
      </c>
      <c r="M191" s="279">
        <v>8.8471849865951746E-2</v>
      </c>
      <c r="N191" s="277">
        <v>594</v>
      </c>
      <c r="O191" s="278">
        <v>0.89898989898989901</v>
      </c>
      <c r="P191" s="279">
        <v>0.21717171717171718</v>
      </c>
      <c r="Q191" s="277">
        <v>1348</v>
      </c>
      <c r="R191" s="278">
        <v>0.90578635014836795</v>
      </c>
      <c r="S191" s="279">
        <v>0.14465875370919881</v>
      </c>
      <c r="T191" s="277">
        <v>677</v>
      </c>
      <c r="U191" s="278">
        <v>0.81831610044313141</v>
      </c>
      <c r="V191" s="279">
        <v>0.18168389955686853</v>
      </c>
      <c r="W191" s="277">
        <v>3306</v>
      </c>
      <c r="X191" s="278">
        <v>0.86842105263157898</v>
      </c>
      <c r="Y191" s="279">
        <v>0.15003024803387779</v>
      </c>
    </row>
    <row r="192" spans="1:25" x14ac:dyDescent="0.25">
      <c r="A192" s="205" t="s">
        <v>1278</v>
      </c>
      <c r="B192" s="206">
        <v>59940</v>
      </c>
      <c r="C192" s="207" t="str">
        <f t="shared" si="2"/>
        <v>3359940</v>
      </c>
      <c r="D192" s="208" t="s">
        <v>26</v>
      </c>
      <c r="E192" s="208">
        <v>11</v>
      </c>
      <c r="F192" s="208" t="s">
        <v>548</v>
      </c>
      <c r="G192" s="209">
        <v>7</v>
      </c>
      <c r="H192" s="277">
        <v>990</v>
      </c>
      <c r="I192" s="278">
        <v>0.96565656565656566</v>
      </c>
      <c r="J192" s="279">
        <v>0.14141414141414141</v>
      </c>
      <c r="K192" s="277">
        <v>979</v>
      </c>
      <c r="L192" s="278">
        <v>0.96118488253319712</v>
      </c>
      <c r="M192" s="279">
        <v>0.45045965270684374</v>
      </c>
      <c r="N192" s="277">
        <v>2239</v>
      </c>
      <c r="O192" s="278">
        <v>0.95891022778025903</v>
      </c>
      <c r="P192" s="279">
        <v>0.37472085752568113</v>
      </c>
      <c r="Q192" s="277">
        <v>3846</v>
      </c>
      <c r="R192" s="278">
        <v>0.95423816952678109</v>
      </c>
      <c r="S192" s="279">
        <v>0.29667186687467501</v>
      </c>
      <c r="T192" s="277">
        <v>1231</v>
      </c>
      <c r="U192" s="278">
        <v>0.81559707554833472</v>
      </c>
      <c r="V192" s="279">
        <v>0.14216084484159219</v>
      </c>
      <c r="W192" s="277">
        <v>9285</v>
      </c>
      <c r="X192" s="278">
        <v>0.93893376413570273</v>
      </c>
      <c r="Y192" s="279">
        <v>0.29466882067851374</v>
      </c>
    </row>
    <row r="193" spans="1:25" x14ac:dyDescent="0.25">
      <c r="A193" s="205" t="s">
        <v>1279</v>
      </c>
      <c r="B193" s="206">
        <v>60020</v>
      </c>
      <c r="C193" s="207" t="str">
        <f t="shared" si="2"/>
        <v>3360020</v>
      </c>
      <c r="D193" s="208" t="s">
        <v>23</v>
      </c>
      <c r="E193" s="208">
        <v>13</v>
      </c>
      <c r="F193" s="208" t="s">
        <v>546</v>
      </c>
      <c r="G193" s="209">
        <v>5</v>
      </c>
      <c r="H193" s="277">
        <v>717</v>
      </c>
      <c r="I193" s="278">
        <v>0.8340306834030683</v>
      </c>
      <c r="J193" s="279">
        <v>5.7182705718270568E-2</v>
      </c>
      <c r="K193" s="277">
        <v>623</v>
      </c>
      <c r="L193" s="278">
        <v>0.9069020866773676</v>
      </c>
      <c r="M193" s="279">
        <v>0.2712680577849117</v>
      </c>
      <c r="N193" s="277">
        <v>1243</v>
      </c>
      <c r="O193" s="278">
        <v>0.93805309734513276</v>
      </c>
      <c r="P193" s="279">
        <v>0.29364440868865649</v>
      </c>
      <c r="Q193" s="277">
        <v>2206</v>
      </c>
      <c r="R193" s="278">
        <v>0.96146872166817765</v>
      </c>
      <c r="S193" s="279">
        <v>0.26790571169537625</v>
      </c>
      <c r="T193" s="277">
        <v>731</v>
      </c>
      <c r="U193" s="278">
        <v>0.76470588235294112</v>
      </c>
      <c r="V193" s="279">
        <v>0.13132694938440492</v>
      </c>
      <c r="W193" s="277">
        <v>5520</v>
      </c>
      <c r="X193" s="278">
        <v>0.9074275362318841</v>
      </c>
      <c r="Y193" s="279">
        <v>0.2286231884057971</v>
      </c>
    </row>
    <row r="194" spans="1:25" x14ac:dyDescent="0.25">
      <c r="A194" s="205" t="s">
        <v>1280</v>
      </c>
      <c r="B194" s="206">
        <v>60580</v>
      </c>
      <c r="C194" s="207" t="str">
        <f t="shared" si="2"/>
        <v>3360580</v>
      </c>
      <c r="D194" s="208" t="s">
        <v>26</v>
      </c>
      <c r="E194" s="208">
        <v>11</v>
      </c>
      <c r="F194" s="208" t="s">
        <v>545</v>
      </c>
      <c r="G194" s="209">
        <v>4</v>
      </c>
      <c r="H194" s="277">
        <v>389</v>
      </c>
      <c r="I194" s="278">
        <v>1</v>
      </c>
      <c r="J194" s="279">
        <v>0.27506426735218509</v>
      </c>
      <c r="K194" s="277">
        <v>371</v>
      </c>
      <c r="L194" s="278">
        <v>0.50943396226415094</v>
      </c>
      <c r="M194" s="279">
        <v>0.31536388140161725</v>
      </c>
      <c r="N194" s="277">
        <v>865</v>
      </c>
      <c r="O194" s="278">
        <v>0.9988439306358381</v>
      </c>
      <c r="P194" s="279">
        <v>0.60115606936416188</v>
      </c>
      <c r="Q194" s="277">
        <v>1919</v>
      </c>
      <c r="R194" s="278">
        <v>0.99791558103178735</v>
      </c>
      <c r="S194" s="279">
        <v>0.62688900468994269</v>
      </c>
      <c r="T194" s="277">
        <v>1450</v>
      </c>
      <c r="U194" s="278">
        <v>0.94620689655172419</v>
      </c>
      <c r="V194" s="279">
        <v>0.55379310344827581</v>
      </c>
      <c r="W194" s="277">
        <v>4994</v>
      </c>
      <c r="X194" s="278">
        <v>0.94693632358830593</v>
      </c>
      <c r="Y194" s="279">
        <v>0.5506607929515418</v>
      </c>
    </row>
    <row r="195" spans="1:25" x14ac:dyDescent="0.25">
      <c r="A195" s="205" t="s">
        <v>1281</v>
      </c>
      <c r="B195" s="206">
        <v>61060</v>
      </c>
      <c r="C195" s="207" t="str">
        <f t="shared" si="2"/>
        <v>3361060</v>
      </c>
      <c r="D195" s="208" t="s">
        <v>22</v>
      </c>
      <c r="E195" s="208">
        <v>9</v>
      </c>
      <c r="F195" s="208" t="s">
        <v>544</v>
      </c>
      <c r="G195" s="209">
        <v>3</v>
      </c>
      <c r="H195" s="277">
        <v>44</v>
      </c>
      <c r="I195" s="278">
        <v>0.79545454545454541</v>
      </c>
      <c r="J195" s="279">
        <v>0</v>
      </c>
      <c r="K195" s="277">
        <v>78</v>
      </c>
      <c r="L195" s="278">
        <v>0.89743589743589747</v>
      </c>
      <c r="M195" s="279">
        <v>0.35897435897435898</v>
      </c>
      <c r="N195" s="277">
        <v>164</v>
      </c>
      <c r="O195" s="278">
        <v>0.91463414634146345</v>
      </c>
      <c r="P195" s="279">
        <v>0.23780487804878048</v>
      </c>
      <c r="Q195" s="277">
        <v>281</v>
      </c>
      <c r="R195" s="278">
        <v>0.97153024911032027</v>
      </c>
      <c r="S195" s="279">
        <v>0.28469750889679718</v>
      </c>
      <c r="T195" s="277">
        <v>153</v>
      </c>
      <c r="U195" s="278">
        <v>0.94117647058823528</v>
      </c>
      <c r="V195" s="279">
        <v>0.16339869281045752</v>
      </c>
      <c r="W195" s="277">
        <v>720</v>
      </c>
      <c r="X195" s="278">
        <v>0.93333333333333335</v>
      </c>
      <c r="Y195" s="279">
        <v>0.2388888888888889</v>
      </c>
    </row>
    <row r="196" spans="1:25" x14ac:dyDescent="0.25">
      <c r="A196" s="205" t="s">
        <v>1282</v>
      </c>
      <c r="B196" s="206">
        <v>61620</v>
      </c>
      <c r="C196" s="207" t="str">
        <f t="shared" si="2"/>
        <v>3361620</v>
      </c>
      <c r="D196" s="208" t="s">
        <v>28</v>
      </c>
      <c r="E196" s="208">
        <v>7</v>
      </c>
      <c r="F196" s="208" t="s">
        <v>542</v>
      </c>
      <c r="G196" s="209">
        <v>1</v>
      </c>
      <c r="H196" s="277">
        <v>5</v>
      </c>
      <c r="I196" s="278">
        <v>1</v>
      </c>
      <c r="J196" s="279">
        <v>0</v>
      </c>
      <c r="K196" s="277">
        <v>0</v>
      </c>
      <c r="L196" s="278" t="s">
        <v>1426</v>
      </c>
      <c r="M196" s="279" t="s">
        <v>1426</v>
      </c>
      <c r="N196" s="277">
        <v>0</v>
      </c>
      <c r="O196" s="278" t="s">
        <v>1426</v>
      </c>
      <c r="P196" s="279" t="s">
        <v>1426</v>
      </c>
      <c r="Q196" s="277">
        <v>0</v>
      </c>
      <c r="R196" s="278" t="s">
        <v>1426</v>
      </c>
      <c r="S196" s="279" t="s">
        <v>1426</v>
      </c>
      <c r="T196" s="277">
        <v>0</v>
      </c>
      <c r="U196" s="278" t="s">
        <v>1426</v>
      </c>
      <c r="V196" s="279" t="s">
        <v>1426</v>
      </c>
      <c r="W196" s="277">
        <v>5</v>
      </c>
      <c r="X196" s="278">
        <v>1</v>
      </c>
      <c r="Y196" s="279">
        <v>0</v>
      </c>
    </row>
    <row r="197" spans="1:25" x14ac:dyDescent="0.25">
      <c r="A197" s="205" t="s">
        <v>1283</v>
      </c>
      <c r="B197" s="206">
        <v>61780</v>
      </c>
      <c r="C197" s="207" t="str">
        <f t="shared" si="2"/>
        <v>3361780</v>
      </c>
      <c r="D197" s="208" t="s">
        <v>28</v>
      </c>
      <c r="E197" s="208">
        <v>7</v>
      </c>
      <c r="F197" s="208" t="s">
        <v>542</v>
      </c>
      <c r="G197" s="209">
        <v>1</v>
      </c>
      <c r="H197" s="277">
        <v>16</v>
      </c>
      <c r="I197" s="278">
        <v>0.625</v>
      </c>
      <c r="J197" s="279">
        <v>0</v>
      </c>
      <c r="K197" s="277">
        <v>29</v>
      </c>
      <c r="L197" s="278">
        <v>1</v>
      </c>
      <c r="M197" s="279">
        <v>0</v>
      </c>
      <c r="N197" s="277">
        <v>96</v>
      </c>
      <c r="O197" s="278">
        <v>0.92708333333333337</v>
      </c>
      <c r="P197" s="279">
        <v>0.11458333333333333</v>
      </c>
      <c r="Q197" s="277">
        <v>457</v>
      </c>
      <c r="R197" s="278">
        <v>0.86870897155361049</v>
      </c>
      <c r="S197" s="279">
        <v>0.10722100656455143</v>
      </c>
      <c r="T197" s="277">
        <v>271</v>
      </c>
      <c r="U197" s="278">
        <v>0.84501845018450183</v>
      </c>
      <c r="V197" s="279">
        <v>0.18450184501845018</v>
      </c>
      <c r="W197" s="277">
        <v>869</v>
      </c>
      <c r="X197" s="278">
        <v>0.86766398158803226</v>
      </c>
      <c r="Y197" s="279">
        <v>0.12658227848101267</v>
      </c>
    </row>
    <row r="198" spans="1:25" x14ac:dyDescent="0.25">
      <c r="A198" s="205" t="s">
        <v>1284</v>
      </c>
      <c r="B198" s="206">
        <v>61940</v>
      </c>
      <c r="C198" s="207" t="str">
        <f t="shared" ref="C198:C261" si="3">CONCATENATE(33,B198)</f>
        <v>3361940</v>
      </c>
      <c r="D198" s="208" t="s">
        <v>23</v>
      </c>
      <c r="E198" s="208">
        <v>13</v>
      </c>
      <c r="F198" s="208" t="s">
        <v>546</v>
      </c>
      <c r="G198" s="209">
        <v>5</v>
      </c>
      <c r="H198" s="277">
        <v>360</v>
      </c>
      <c r="I198" s="278">
        <v>0.75277777777777777</v>
      </c>
      <c r="J198" s="279">
        <v>0</v>
      </c>
      <c r="K198" s="277">
        <v>499</v>
      </c>
      <c r="L198" s="278">
        <v>0.85170340681362722</v>
      </c>
      <c r="M198" s="279">
        <v>0.21042084168336672</v>
      </c>
      <c r="N198" s="277">
        <v>800</v>
      </c>
      <c r="O198" s="278">
        <v>0.82625000000000004</v>
      </c>
      <c r="P198" s="279">
        <v>0.26374999999999998</v>
      </c>
      <c r="Q198" s="277">
        <v>1161</v>
      </c>
      <c r="R198" s="278">
        <v>0.78552971576227393</v>
      </c>
      <c r="S198" s="279">
        <v>0.13695090439276486</v>
      </c>
      <c r="T198" s="277">
        <v>390</v>
      </c>
      <c r="U198" s="278">
        <v>0.65641025641025641</v>
      </c>
      <c r="V198" s="279">
        <v>0.18461538461538463</v>
      </c>
      <c r="W198" s="277">
        <v>3210</v>
      </c>
      <c r="X198" s="278">
        <v>0.78660436137071654</v>
      </c>
      <c r="Y198" s="279">
        <v>0.17040498442367602</v>
      </c>
    </row>
    <row r="199" spans="1:25" x14ac:dyDescent="0.25">
      <c r="A199" s="205" t="s">
        <v>1285</v>
      </c>
      <c r="B199" s="206">
        <v>62340</v>
      </c>
      <c r="C199" s="207" t="str">
        <f t="shared" si="3"/>
        <v>3362340</v>
      </c>
      <c r="D199" s="208" t="s">
        <v>20</v>
      </c>
      <c r="E199" s="208">
        <v>19</v>
      </c>
      <c r="F199" s="208" t="s">
        <v>544</v>
      </c>
      <c r="G199" s="209">
        <v>3</v>
      </c>
      <c r="H199" s="277">
        <v>107</v>
      </c>
      <c r="I199" s="278">
        <v>0.90654205607476634</v>
      </c>
      <c r="J199" s="279">
        <v>5.6074766355140186E-2</v>
      </c>
      <c r="K199" s="277">
        <v>209</v>
      </c>
      <c r="L199" s="278">
        <v>0.97607655502392343</v>
      </c>
      <c r="M199" s="279">
        <v>0.38277511961722488</v>
      </c>
      <c r="N199" s="277">
        <v>410</v>
      </c>
      <c r="O199" s="278">
        <v>0.98536585365853657</v>
      </c>
      <c r="P199" s="279">
        <v>0.60243902439024388</v>
      </c>
      <c r="Q199" s="277">
        <v>896</v>
      </c>
      <c r="R199" s="278">
        <v>0.9810267857142857</v>
      </c>
      <c r="S199" s="279">
        <v>0.49888392857142855</v>
      </c>
      <c r="T199" s="277">
        <v>287</v>
      </c>
      <c r="U199" s="278">
        <v>0.77700348432055744</v>
      </c>
      <c r="V199" s="279">
        <v>0.31707317073170732</v>
      </c>
      <c r="W199" s="277">
        <v>1909</v>
      </c>
      <c r="X199" s="278">
        <v>0.94656888423258245</v>
      </c>
      <c r="Y199" s="279">
        <v>0.45625982189628078</v>
      </c>
    </row>
    <row r="200" spans="1:25" x14ac:dyDescent="0.25">
      <c r="A200" s="205" t="s">
        <v>1286</v>
      </c>
      <c r="B200" s="206">
        <v>62500</v>
      </c>
      <c r="C200" s="207" t="str">
        <f t="shared" si="3"/>
        <v>3362500</v>
      </c>
      <c r="D200" s="208" t="s">
        <v>27</v>
      </c>
      <c r="E200" s="208">
        <v>15</v>
      </c>
      <c r="F200" s="208" t="s">
        <v>549</v>
      </c>
      <c r="G200" s="209">
        <v>8</v>
      </c>
      <c r="H200" s="277">
        <v>508</v>
      </c>
      <c r="I200" s="278">
        <v>0.87204724409448819</v>
      </c>
      <c r="J200" s="279">
        <v>3.937007874015748E-2</v>
      </c>
      <c r="K200" s="277">
        <v>551</v>
      </c>
      <c r="L200" s="278">
        <v>0.95825771324863884</v>
      </c>
      <c r="M200" s="279">
        <v>0.24682395644283123</v>
      </c>
      <c r="N200" s="277">
        <v>957</v>
      </c>
      <c r="O200" s="278">
        <v>0.94252873563218387</v>
      </c>
      <c r="P200" s="279">
        <v>0.44723092998955066</v>
      </c>
      <c r="Q200" s="277">
        <v>2907</v>
      </c>
      <c r="R200" s="278">
        <v>0.99002407980736151</v>
      </c>
      <c r="S200" s="279">
        <v>0.28173374613003094</v>
      </c>
      <c r="T200" s="277">
        <v>803</v>
      </c>
      <c r="U200" s="278">
        <v>0.76712328767123283</v>
      </c>
      <c r="V200" s="279">
        <v>0.16936488169364883</v>
      </c>
      <c r="W200" s="277">
        <v>5726</v>
      </c>
      <c r="X200" s="278">
        <v>0.93730352776807546</v>
      </c>
      <c r="Y200" s="279">
        <v>0.26877401327279077</v>
      </c>
    </row>
    <row r="201" spans="1:25" x14ac:dyDescent="0.25">
      <c r="A201" s="205" t="s">
        <v>1287</v>
      </c>
      <c r="B201" s="206">
        <v>62660</v>
      </c>
      <c r="C201" s="207" t="str">
        <f t="shared" si="3"/>
        <v>3362660</v>
      </c>
      <c r="D201" s="208" t="s">
        <v>22</v>
      </c>
      <c r="E201" s="208">
        <v>9</v>
      </c>
      <c r="F201" s="208" t="s">
        <v>542</v>
      </c>
      <c r="G201" s="209">
        <v>1</v>
      </c>
      <c r="H201" s="277">
        <v>2780</v>
      </c>
      <c r="I201" s="278">
        <v>0.99424460431654671</v>
      </c>
      <c r="J201" s="279">
        <v>0.11726618705035971</v>
      </c>
      <c r="K201" s="277">
        <v>789</v>
      </c>
      <c r="L201" s="278">
        <v>0.9366286438529785</v>
      </c>
      <c r="M201" s="279">
        <v>0.56020278833967052</v>
      </c>
      <c r="N201" s="277">
        <v>562</v>
      </c>
      <c r="O201" s="278">
        <v>0.84697508896797158</v>
      </c>
      <c r="P201" s="279">
        <v>0.34697508896797152</v>
      </c>
      <c r="Q201" s="277">
        <v>1321</v>
      </c>
      <c r="R201" s="278">
        <v>0.92354277062831192</v>
      </c>
      <c r="S201" s="279">
        <v>0.41180923542770631</v>
      </c>
      <c r="T201" s="277">
        <v>602</v>
      </c>
      <c r="U201" s="278">
        <v>0.91860465116279066</v>
      </c>
      <c r="V201" s="279">
        <v>0.20598006644518271</v>
      </c>
      <c r="W201" s="277">
        <v>6054</v>
      </c>
      <c r="X201" s="278">
        <v>0.95011562603237532</v>
      </c>
      <c r="Y201" s="279">
        <v>0.26940865543442349</v>
      </c>
    </row>
    <row r="202" spans="1:25" x14ac:dyDescent="0.25">
      <c r="A202" s="205" t="s">
        <v>1288</v>
      </c>
      <c r="B202" s="206">
        <v>62900</v>
      </c>
      <c r="C202" s="207" t="str">
        <f t="shared" si="3"/>
        <v>3362900</v>
      </c>
      <c r="D202" s="208" t="s">
        <v>27</v>
      </c>
      <c r="E202" s="208">
        <v>15</v>
      </c>
      <c r="F202" s="208" t="s">
        <v>549</v>
      </c>
      <c r="G202" s="209">
        <v>8</v>
      </c>
      <c r="H202" s="277">
        <v>1875</v>
      </c>
      <c r="I202" s="278">
        <v>0.88693333333333335</v>
      </c>
      <c r="J202" s="279">
        <v>0.35786666666666667</v>
      </c>
      <c r="K202" s="277">
        <v>3839</v>
      </c>
      <c r="L202" s="278">
        <v>0.97681687939567596</v>
      </c>
      <c r="M202" s="279">
        <v>0.63844751237301378</v>
      </c>
      <c r="N202" s="277">
        <v>2774</v>
      </c>
      <c r="O202" s="278">
        <v>0.97945205479452058</v>
      </c>
      <c r="P202" s="279">
        <v>0.5652487382840663</v>
      </c>
      <c r="Q202" s="277">
        <v>5844</v>
      </c>
      <c r="R202" s="278">
        <v>0.9770704996577686</v>
      </c>
      <c r="S202" s="279">
        <v>0.45157426420260094</v>
      </c>
      <c r="T202" s="277">
        <v>3244</v>
      </c>
      <c r="U202" s="278">
        <v>0.90782983970406905</v>
      </c>
      <c r="V202" s="279">
        <v>0.29130702836004935</v>
      </c>
      <c r="W202" s="277">
        <v>17576</v>
      </c>
      <c r="X202" s="278">
        <v>0.95499544833864358</v>
      </c>
      <c r="Y202" s="279">
        <v>0.47075557578516158</v>
      </c>
    </row>
    <row r="203" spans="1:25" x14ac:dyDescent="0.25">
      <c r="A203" s="205" t="s">
        <v>1289</v>
      </c>
      <c r="B203" s="206">
        <v>63860</v>
      </c>
      <c r="C203" s="207" t="str">
        <f t="shared" si="3"/>
        <v>3363860</v>
      </c>
      <c r="D203" s="208" t="s">
        <v>28</v>
      </c>
      <c r="E203" s="208">
        <v>7</v>
      </c>
      <c r="F203" s="208" t="s">
        <v>542</v>
      </c>
      <c r="G203" s="209">
        <v>1</v>
      </c>
      <c r="H203" s="277">
        <v>14</v>
      </c>
      <c r="I203" s="278">
        <v>1</v>
      </c>
      <c r="J203" s="279">
        <v>0</v>
      </c>
      <c r="K203" s="277">
        <v>34</v>
      </c>
      <c r="L203" s="278">
        <v>1</v>
      </c>
      <c r="M203" s="279">
        <v>0.38235294117647056</v>
      </c>
      <c r="N203" s="277">
        <v>57</v>
      </c>
      <c r="O203" s="278">
        <v>1</v>
      </c>
      <c r="P203" s="279">
        <v>0.22807017543859648</v>
      </c>
      <c r="Q203" s="277">
        <v>177</v>
      </c>
      <c r="R203" s="278">
        <v>1</v>
      </c>
      <c r="S203" s="279">
        <v>0.5423728813559322</v>
      </c>
      <c r="T203" s="277">
        <v>111</v>
      </c>
      <c r="U203" s="278">
        <v>0.88288288288288286</v>
      </c>
      <c r="V203" s="279">
        <v>0.5495495495495496</v>
      </c>
      <c r="W203" s="277">
        <v>393</v>
      </c>
      <c r="X203" s="278">
        <v>0.9669211195928753</v>
      </c>
      <c r="Y203" s="279">
        <v>0.46564885496183206</v>
      </c>
    </row>
    <row r="204" spans="1:25" x14ac:dyDescent="0.25">
      <c r="A204" s="205" t="s">
        <v>1290</v>
      </c>
      <c r="B204" s="206">
        <v>64020</v>
      </c>
      <c r="C204" s="207" t="str">
        <f t="shared" si="3"/>
        <v>3364020</v>
      </c>
      <c r="D204" s="208" t="s">
        <v>27</v>
      </c>
      <c r="E204" s="208">
        <v>15</v>
      </c>
      <c r="F204" s="208" t="s">
        <v>547</v>
      </c>
      <c r="G204" s="209">
        <v>6</v>
      </c>
      <c r="H204" s="277">
        <v>760</v>
      </c>
      <c r="I204" s="278">
        <v>0.85131578947368425</v>
      </c>
      <c r="J204" s="279">
        <v>0.14342105263157895</v>
      </c>
      <c r="K204" s="277">
        <v>1104</v>
      </c>
      <c r="L204" s="278">
        <v>0.93840579710144922</v>
      </c>
      <c r="M204" s="279">
        <v>0.39583333333333331</v>
      </c>
      <c r="N204" s="277">
        <v>1725</v>
      </c>
      <c r="O204" s="278">
        <v>0.90144927536231889</v>
      </c>
      <c r="P204" s="279">
        <v>0.30376811594202896</v>
      </c>
      <c r="Q204" s="277">
        <v>3317</v>
      </c>
      <c r="R204" s="278">
        <v>0.90593910159782931</v>
      </c>
      <c r="S204" s="279">
        <v>0.16400361772686162</v>
      </c>
      <c r="T204" s="277">
        <v>871</v>
      </c>
      <c r="U204" s="278">
        <v>0.67853042479908154</v>
      </c>
      <c r="V204" s="279">
        <v>4.7072330654420208E-2</v>
      </c>
      <c r="W204" s="277">
        <v>7777</v>
      </c>
      <c r="X204" s="278">
        <v>0.87874501735887878</v>
      </c>
      <c r="Y204" s="279">
        <v>0.2128069949852128</v>
      </c>
    </row>
    <row r="205" spans="1:25" x14ac:dyDescent="0.25">
      <c r="A205" s="205" t="s">
        <v>1291</v>
      </c>
      <c r="B205" s="206">
        <v>64420</v>
      </c>
      <c r="C205" s="207" t="str">
        <f t="shared" si="3"/>
        <v>3364420</v>
      </c>
      <c r="D205" s="208" t="s">
        <v>24</v>
      </c>
      <c r="E205" s="208">
        <v>5</v>
      </c>
      <c r="F205" s="208" t="s">
        <v>545</v>
      </c>
      <c r="G205" s="209">
        <v>4</v>
      </c>
      <c r="H205" s="277">
        <v>51</v>
      </c>
      <c r="I205" s="278">
        <v>0.96078431372549022</v>
      </c>
      <c r="J205" s="279">
        <v>0.13725490196078433</v>
      </c>
      <c r="K205" s="277">
        <v>140</v>
      </c>
      <c r="L205" s="278">
        <v>0.95714285714285718</v>
      </c>
      <c r="M205" s="279">
        <v>0.26428571428571429</v>
      </c>
      <c r="N205" s="277">
        <v>109</v>
      </c>
      <c r="O205" s="278">
        <v>0.88073394495412849</v>
      </c>
      <c r="P205" s="279">
        <v>0.34862385321100919</v>
      </c>
      <c r="Q205" s="277">
        <v>435</v>
      </c>
      <c r="R205" s="278">
        <v>0.94712643678160924</v>
      </c>
      <c r="S205" s="279">
        <v>0.33103448275862069</v>
      </c>
      <c r="T205" s="277">
        <v>103</v>
      </c>
      <c r="U205" s="278">
        <v>0.74757281553398058</v>
      </c>
      <c r="V205" s="279">
        <v>0.26213592233009708</v>
      </c>
      <c r="W205" s="277">
        <v>838</v>
      </c>
      <c r="X205" s="278">
        <v>0.91646778042959431</v>
      </c>
      <c r="Y205" s="279">
        <v>0.30190930787589498</v>
      </c>
    </row>
    <row r="206" spans="1:25" x14ac:dyDescent="0.25">
      <c r="A206" s="205" t="s">
        <v>1292</v>
      </c>
      <c r="B206" s="206">
        <v>64580</v>
      </c>
      <c r="C206" s="207" t="str">
        <f t="shared" si="3"/>
        <v>3364580</v>
      </c>
      <c r="D206" s="208" t="s">
        <v>24</v>
      </c>
      <c r="E206" s="208">
        <v>5</v>
      </c>
      <c r="F206" s="208" t="s">
        <v>545</v>
      </c>
      <c r="G206" s="209">
        <v>4</v>
      </c>
      <c r="H206" s="277">
        <v>1684</v>
      </c>
      <c r="I206" s="278">
        <v>0.98337292161520184</v>
      </c>
      <c r="J206" s="279">
        <v>3.9786223277909739E-2</v>
      </c>
      <c r="K206" s="277">
        <v>730</v>
      </c>
      <c r="L206" s="278">
        <v>0.989041095890411</v>
      </c>
      <c r="M206" s="279">
        <v>0.17945205479452056</v>
      </c>
      <c r="N206" s="277">
        <v>508</v>
      </c>
      <c r="O206" s="278">
        <v>0.86417322834645671</v>
      </c>
      <c r="P206" s="279">
        <v>0.25196850393700787</v>
      </c>
      <c r="Q206" s="277">
        <v>1283</v>
      </c>
      <c r="R206" s="278">
        <v>0.92049883086515982</v>
      </c>
      <c r="S206" s="279">
        <v>0.27747466874512861</v>
      </c>
      <c r="T206" s="277">
        <v>630</v>
      </c>
      <c r="U206" s="278">
        <v>0.88412698412698409</v>
      </c>
      <c r="V206" s="279">
        <v>0.1380952380952381</v>
      </c>
      <c r="W206" s="277">
        <v>4835</v>
      </c>
      <c r="X206" s="278">
        <v>0.94208893485005174</v>
      </c>
      <c r="Y206" s="279">
        <v>0.15904860392967943</v>
      </c>
    </row>
    <row r="207" spans="1:25" x14ac:dyDescent="0.25">
      <c r="A207" s="205" t="s">
        <v>1293</v>
      </c>
      <c r="B207" s="206">
        <v>65140</v>
      </c>
      <c r="C207" s="207" t="str">
        <f t="shared" si="3"/>
        <v>3365140</v>
      </c>
      <c r="D207" s="208" t="s">
        <v>29</v>
      </c>
      <c r="E207" s="208">
        <v>17</v>
      </c>
      <c r="F207" s="208" t="s">
        <v>550</v>
      </c>
      <c r="G207" s="209">
        <v>9</v>
      </c>
      <c r="H207" s="277">
        <v>2758</v>
      </c>
      <c r="I207" s="278">
        <v>0.86693255982596085</v>
      </c>
      <c r="J207" s="279">
        <v>6.9615663524292964E-2</v>
      </c>
      <c r="K207" s="277">
        <v>2933</v>
      </c>
      <c r="L207" s="278">
        <v>0.92430958063416302</v>
      </c>
      <c r="M207" s="279">
        <v>0.25264234572110467</v>
      </c>
      <c r="N207" s="277">
        <v>4497</v>
      </c>
      <c r="O207" s="278">
        <v>0.91839003780297979</v>
      </c>
      <c r="P207" s="279">
        <v>0.20080053368912609</v>
      </c>
      <c r="Q207" s="277">
        <v>8964</v>
      </c>
      <c r="R207" s="278">
        <v>0.90930388219544844</v>
      </c>
      <c r="S207" s="279">
        <v>0.18819723337795627</v>
      </c>
      <c r="T207" s="277">
        <v>4450</v>
      </c>
      <c r="U207" s="278">
        <v>0.77393258426966294</v>
      </c>
      <c r="V207" s="279">
        <v>0.1253932584269663</v>
      </c>
      <c r="W207" s="277">
        <v>23602</v>
      </c>
      <c r="X207" s="278">
        <v>0.88242521820184727</v>
      </c>
      <c r="Y207" s="279">
        <v>0.1729090755020761</v>
      </c>
    </row>
    <row r="208" spans="1:25" x14ac:dyDescent="0.25">
      <c r="A208" s="205" t="s">
        <v>1294</v>
      </c>
      <c r="B208" s="206">
        <v>65540</v>
      </c>
      <c r="C208" s="207" t="str">
        <f t="shared" si="3"/>
        <v>3365540</v>
      </c>
      <c r="D208" s="208" t="s">
        <v>29</v>
      </c>
      <c r="E208" s="208">
        <v>17</v>
      </c>
      <c r="F208" s="208" t="s">
        <v>550</v>
      </c>
      <c r="G208" s="209">
        <v>9</v>
      </c>
      <c r="H208" s="277">
        <v>176</v>
      </c>
      <c r="I208" s="278">
        <v>1</v>
      </c>
      <c r="J208" s="279">
        <v>0.27272727272727271</v>
      </c>
      <c r="K208" s="277">
        <v>322</v>
      </c>
      <c r="L208" s="278">
        <v>0.92236024844720499</v>
      </c>
      <c r="M208" s="279">
        <v>0.48447204968944102</v>
      </c>
      <c r="N208" s="277">
        <v>343</v>
      </c>
      <c r="O208" s="278">
        <v>0.98250728862973757</v>
      </c>
      <c r="P208" s="279">
        <v>0.4139941690962099</v>
      </c>
      <c r="Q208" s="277">
        <v>794</v>
      </c>
      <c r="R208" s="278">
        <v>0.9382871536523929</v>
      </c>
      <c r="S208" s="279">
        <v>0.29471032745591941</v>
      </c>
      <c r="T208" s="277">
        <v>338</v>
      </c>
      <c r="U208" s="278">
        <v>0.72781065088757402</v>
      </c>
      <c r="V208" s="279">
        <v>0.12721893491124261</v>
      </c>
      <c r="W208" s="277">
        <v>1973</v>
      </c>
      <c r="X208" s="278">
        <v>0.91282311201216426</v>
      </c>
      <c r="Y208" s="279">
        <v>0.31576279776989358</v>
      </c>
    </row>
    <row r="209" spans="1:25" x14ac:dyDescent="0.25">
      <c r="A209" s="205" t="s">
        <v>1295</v>
      </c>
      <c r="B209" s="206">
        <v>65700</v>
      </c>
      <c r="C209" s="207" t="str">
        <f t="shared" si="3"/>
        <v>3365700</v>
      </c>
      <c r="D209" s="208" t="s">
        <v>24</v>
      </c>
      <c r="E209" s="208">
        <v>5</v>
      </c>
      <c r="F209" s="208" t="s">
        <v>545</v>
      </c>
      <c r="G209" s="209">
        <v>4</v>
      </c>
      <c r="H209" s="277">
        <v>4</v>
      </c>
      <c r="I209" s="278">
        <v>1</v>
      </c>
      <c r="J209" s="279">
        <v>0</v>
      </c>
      <c r="K209" s="277">
        <v>35</v>
      </c>
      <c r="L209" s="278">
        <v>1</v>
      </c>
      <c r="M209" s="279">
        <v>0.42857142857142855</v>
      </c>
      <c r="N209" s="277">
        <v>32</v>
      </c>
      <c r="O209" s="278">
        <v>1</v>
      </c>
      <c r="P209" s="279">
        <v>0.1875</v>
      </c>
      <c r="Q209" s="277">
        <v>89</v>
      </c>
      <c r="R209" s="278">
        <v>0.97752808988764039</v>
      </c>
      <c r="S209" s="279">
        <v>0.10112359550561797</v>
      </c>
      <c r="T209" s="277">
        <v>34</v>
      </c>
      <c r="U209" s="278">
        <v>0.70588235294117652</v>
      </c>
      <c r="V209" s="279">
        <v>0.41176470588235292</v>
      </c>
      <c r="W209" s="277">
        <v>194</v>
      </c>
      <c r="X209" s="278">
        <v>0.93814432989690721</v>
      </c>
      <c r="Y209" s="279">
        <v>0.22680412371134021</v>
      </c>
    </row>
    <row r="210" spans="1:25" x14ac:dyDescent="0.25">
      <c r="A210" s="205" t="s">
        <v>1296</v>
      </c>
      <c r="B210" s="206">
        <v>65940</v>
      </c>
      <c r="C210" s="207" t="str">
        <f t="shared" si="3"/>
        <v>3365940</v>
      </c>
      <c r="D210" s="208" t="s">
        <v>22</v>
      </c>
      <c r="E210" s="208">
        <v>9</v>
      </c>
      <c r="F210" s="208" t="s">
        <v>542</v>
      </c>
      <c r="G210" s="209">
        <v>1</v>
      </c>
      <c r="H210" s="277">
        <v>105</v>
      </c>
      <c r="I210" s="278">
        <v>0.94285714285714284</v>
      </c>
      <c r="J210" s="279">
        <v>2.8571428571428571E-2</v>
      </c>
      <c r="K210" s="277">
        <v>117</v>
      </c>
      <c r="L210" s="278">
        <v>0.97435897435897434</v>
      </c>
      <c r="M210" s="279">
        <v>0.30769230769230771</v>
      </c>
      <c r="N210" s="277">
        <v>247</v>
      </c>
      <c r="O210" s="278">
        <v>0.89878542510121462</v>
      </c>
      <c r="P210" s="279">
        <v>0.22267206477732793</v>
      </c>
      <c r="Q210" s="277">
        <v>570</v>
      </c>
      <c r="R210" s="278">
        <v>0.92105263157894735</v>
      </c>
      <c r="S210" s="279">
        <v>0.27719298245614032</v>
      </c>
      <c r="T210" s="277">
        <v>302</v>
      </c>
      <c r="U210" s="278">
        <v>0.8741721854304636</v>
      </c>
      <c r="V210" s="279">
        <v>0.32119205298013243</v>
      </c>
      <c r="W210" s="277">
        <v>1341</v>
      </c>
      <c r="X210" s="278">
        <v>0.91275167785234901</v>
      </c>
      <c r="Y210" s="279">
        <v>0.26025354213273677</v>
      </c>
    </row>
    <row r="211" spans="1:25" x14ac:dyDescent="0.25">
      <c r="A211" s="205" t="s">
        <v>1297</v>
      </c>
      <c r="B211" s="206">
        <v>66180</v>
      </c>
      <c r="C211" s="207" t="str">
        <f t="shared" si="3"/>
        <v>3366180</v>
      </c>
      <c r="D211" s="208" t="s">
        <v>27</v>
      </c>
      <c r="E211" s="208">
        <v>15</v>
      </c>
      <c r="F211" s="208" t="s">
        <v>549</v>
      </c>
      <c r="G211" s="209">
        <v>8</v>
      </c>
      <c r="H211" s="277">
        <v>452</v>
      </c>
      <c r="I211" s="278">
        <v>0.93141592920353977</v>
      </c>
      <c r="J211" s="279">
        <v>0.22123893805309736</v>
      </c>
      <c r="K211" s="277">
        <v>196</v>
      </c>
      <c r="L211" s="278">
        <v>1</v>
      </c>
      <c r="M211" s="279">
        <v>0.59693877551020413</v>
      </c>
      <c r="N211" s="277">
        <v>740</v>
      </c>
      <c r="O211" s="278">
        <v>0.9756756756756757</v>
      </c>
      <c r="P211" s="279">
        <v>0.5243243243243243</v>
      </c>
      <c r="Q211" s="277">
        <v>1907</v>
      </c>
      <c r="R211" s="278">
        <v>1</v>
      </c>
      <c r="S211" s="279">
        <v>0.65862611431567908</v>
      </c>
      <c r="T211" s="277">
        <v>1105</v>
      </c>
      <c r="U211" s="278">
        <v>0.92488687782805434</v>
      </c>
      <c r="V211" s="279">
        <v>0.29683257918552036</v>
      </c>
      <c r="W211" s="277">
        <v>4400</v>
      </c>
      <c r="X211" s="278">
        <v>0.97</v>
      </c>
      <c r="Y211" s="279">
        <v>0.4975</v>
      </c>
    </row>
    <row r="212" spans="1:25" x14ac:dyDescent="0.25">
      <c r="A212" s="205" t="s">
        <v>1298</v>
      </c>
      <c r="B212" s="206">
        <v>66660</v>
      </c>
      <c r="C212" s="207" t="str">
        <f t="shared" si="3"/>
        <v>3366660</v>
      </c>
      <c r="D212" s="208" t="s">
        <v>27</v>
      </c>
      <c r="E212" s="208">
        <v>15</v>
      </c>
      <c r="F212" s="208" t="s">
        <v>549</v>
      </c>
      <c r="G212" s="209">
        <v>8</v>
      </c>
      <c r="H212" s="277">
        <v>2348</v>
      </c>
      <c r="I212" s="278">
        <v>0.90119250425894382</v>
      </c>
      <c r="J212" s="279">
        <v>9.540034071550256E-2</v>
      </c>
      <c r="K212" s="277">
        <v>2425</v>
      </c>
      <c r="L212" s="278">
        <v>0.97195876288659799</v>
      </c>
      <c r="M212" s="279">
        <v>0.50762886597938139</v>
      </c>
      <c r="N212" s="277">
        <v>4589</v>
      </c>
      <c r="O212" s="278">
        <v>0.94922641098278493</v>
      </c>
      <c r="P212" s="279">
        <v>0.31205055567661799</v>
      </c>
      <c r="Q212" s="277">
        <v>8950</v>
      </c>
      <c r="R212" s="278">
        <v>0.91720670391061454</v>
      </c>
      <c r="S212" s="279">
        <v>0.27754189944134078</v>
      </c>
      <c r="T212" s="277">
        <v>3989</v>
      </c>
      <c r="U212" s="278">
        <v>0.7999498621208323</v>
      </c>
      <c r="V212" s="279">
        <v>0.15141639508648785</v>
      </c>
      <c r="W212" s="277">
        <v>22301</v>
      </c>
      <c r="X212" s="278">
        <v>0.90708936818976726</v>
      </c>
      <c r="Y212" s="279">
        <v>0.2679252051477512</v>
      </c>
    </row>
    <row r="213" spans="1:25" x14ac:dyDescent="0.25">
      <c r="A213" s="205" t="s">
        <v>1299</v>
      </c>
      <c r="B213" s="206">
        <v>66980</v>
      </c>
      <c r="C213" s="207" t="str">
        <f t="shared" si="3"/>
        <v>3366980</v>
      </c>
      <c r="D213" s="208" t="s">
        <v>23</v>
      </c>
      <c r="E213" s="208">
        <v>13</v>
      </c>
      <c r="F213" s="208" t="s">
        <v>546</v>
      </c>
      <c r="G213" s="209">
        <v>5</v>
      </c>
      <c r="H213" s="277">
        <v>98</v>
      </c>
      <c r="I213" s="278">
        <v>0.87755102040816324</v>
      </c>
      <c r="J213" s="279">
        <v>3.0612244897959183E-2</v>
      </c>
      <c r="K213" s="277">
        <v>126</v>
      </c>
      <c r="L213" s="278">
        <v>0.9285714285714286</v>
      </c>
      <c r="M213" s="279">
        <v>0.32539682539682541</v>
      </c>
      <c r="N213" s="277">
        <v>163</v>
      </c>
      <c r="O213" s="278">
        <v>0.95705521472392641</v>
      </c>
      <c r="P213" s="279">
        <v>9.202453987730061E-2</v>
      </c>
      <c r="Q213" s="277">
        <v>501</v>
      </c>
      <c r="R213" s="278">
        <v>0.9640718562874252</v>
      </c>
      <c r="S213" s="279">
        <v>0.18962075848303392</v>
      </c>
      <c r="T213" s="277">
        <v>151</v>
      </c>
      <c r="U213" s="278">
        <v>0.80132450331125826</v>
      </c>
      <c r="V213" s="279">
        <v>0.31788079470198677</v>
      </c>
      <c r="W213" s="277">
        <v>1039</v>
      </c>
      <c r="X213" s="278">
        <v>0.92685274302213672</v>
      </c>
      <c r="Y213" s="279">
        <v>0.19441770933589991</v>
      </c>
    </row>
    <row r="214" spans="1:25" x14ac:dyDescent="0.25">
      <c r="A214" s="205" t="s">
        <v>1300</v>
      </c>
      <c r="B214" s="206">
        <v>67300</v>
      </c>
      <c r="C214" s="207" t="str">
        <f t="shared" si="3"/>
        <v>3367300</v>
      </c>
      <c r="D214" s="208" t="s">
        <v>25</v>
      </c>
      <c r="E214" s="208">
        <v>1</v>
      </c>
      <c r="F214" s="208" t="s">
        <v>543</v>
      </c>
      <c r="G214" s="209">
        <v>2</v>
      </c>
      <c r="H214" s="277">
        <v>130</v>
      </c>
      <c r="I214" s="278">
        <v>0.94615384615384612</v>
      </c>
      <c r="J214" s="279">
        <v>0.1076923076923077</v>
      </c>
      <c r="K214" s="277">
        <v>258</v>
      </c>
      <c r="L214" s="278">
        <v>0.96899224806201545</v>
      </c>
      <c r="M214" s="279">
        <v>0.34496124031007752</v>
      </c>
      <c r="N214" s="277">
        <v>377</v>
      </c>
      <c r="O214" s="278">
        <v>0.93899204244031831</v>
      </c>
      <c r="P214" s="279">
        <v>0.28116710875331563</v>
      </c>
      <c r="Q214" s="277">
        <v>1112</v>
      </c>
      <c r="R214" s="278">
        <v>0.89658273381294962</v>
      </c>
      <c r="S214" s="279">
        <v>0.38309352517985612</v>
      </c>
      <c r="T214" s="277">
        <v>448</v>
      </c>
      <c r="U214" s="278">
        <v>0.921875</v>
      </c>
      <c r="V214" s="279">
        <v>0.24776785714285715</v>
      </c>
      <c r="W214" s="277">
        <v>2325</v>
      </c>
      <c r="X214" s="278">
        <v>0.9191397849462366</v>
      </c>
      <c r="Y214" s="279">
        <v>0.32086021505376344</v>
      </c>
    </row>
    <row r="215" spans="1:25" x14ac:dyDescent="0.25">
      <c r="A215" s="205" t="s">
        <v>1301</v>
      </c>
      <c r="B215" s="206">
        <v>67620</v>
      </c>
      <c r="C215" s="207" t="str">
        <f t="shared" si="3"/>
        <v>3367620</v>
      </c>
      <c r="D215" s="208" t="s">
        <v>27</v>
      </c>
      <c r="E215" s="208">
        <v>15</v>
      </c>
      <c r="F215" s="208" t="s">
        <v>549</v>
      </c>
      <c r="G215" s="209">
        <v>8</v>
      </c>
      <c r="H215" s="277">
        <v>436</v>
      </c>
      <c r="I215" s="278">
        <v>0.90366972477064222</v>
      </c>
      <c r="J215" s="279">
        <v>3.2110091743119268E-2</v>
      </c>
      <c r="K215" s="277">
        <v>630</v>
      </c>
      <c r="L215" s="278">
        <v>1</v>
      </c>
      <c r="M215" s="279">
        <v>0.12222222222222222</v>
      </c>
      <c r="N215" s="277">
        <v>1052</v>
      </c>
      <c r="O215" s="278">
        <v>1</v>
      </c>
      <c r="P215" s="279">
        <v>0.23479087452471484</v>
      </c>
      <c r="Q215" s="277">
        <v>1672</v>
      </c>
      <c r="R215" s="278">
        <v>0.9569377990430622</v>
      </c>
      <c r="S215" s="279">
        <v>0.3349282296650718</v>
      </c>
      <c r="T215" s="277">
        <v>489</v>
      </c>
      <c r="U215" s="278">
        <v>0.96114519427402867</v>
      </c>
      <c r="V215" s="279">
        <v>0.17995910020449898</v>
      </c>
      <c r="W215" s="277">
        <v>4279</v>
      </c>
      <c r="X215" s="278">
        <v>0.96891797148866554</v>
      </c>
      <c r="Y215" s="279">
        <v>0.23042767001635897</v>
      </c>
    </row>
    <row r="216" spans="1:25" x14ac:dyDescent="0.25">
      <c r="A216" s="205" t="s">
        <v>1302</v>
      </c>
      <c r="B216" s="206">
        <v>67780</v>
      </c>
      <c r="C216" s="207" t="str">
        <f t="shared" si="3"/>
        <v>3367780</v>
      </c>
      <c r="D216" s="208" t="s">
        <v>21</v>
      </c>
      <c r="E216" s="208">
        <v>3</v>
      </c>
      <c r="F216" s="208" t="s">
        <v>543</v>
      </c>
      <c r="G216" s="209">
        <v>2</v>
      </c>
      <c r="H216" s="277">
        <v>39</v>
      </c>
      <c r="I216" s="278">
        <v>1</v>
      </c>
      <c r="J216" s="279">
        <v>7.6923076923076927E-2</v>
      </c>
      <c r="K216" s="277">
        <v>92</v>
      </c>
      <c r="L216" s="278">
        <v>0.94565217391304346</v>
      </c>
      <c r="M216" s="279">
        <v>0.54347826086956519</v>
      </c>
      <c r="N216" s="277">
        <v>155</v>
      </c>
      <c r="O216" s="278">
        <v>1</v>
      </c>
      <c r="P216" s="279">
        <v>0.45161290322580644</v>
      </c>
      <c r="Q216" s="277">
        <v>513</v>
      </c>
      <c r="R216" s="278">
        <v>0.98440545808966862</v>
      </c>
      <c r="S216" s="279">
        <v>0.54580896686159841</v>
      </c>
      <c r="T216" s="277">
        <v>337</v>
      </c>
      <c r="U216" s="278">
        <v>0.96439169139465875</v>
      </c>
      <c r="V216" s="279">
        <v>0.51038575667655783</v>
      </c>
      <c r="W216" s="277">
        <v>1136</v>
      </c>
      <c r="X216" s="278">
        <v>0.97799295774647887</v>
      </c>
      <c r="Y216" s="279">
        <v>0.50616197183098588</v>
      </c>
    </row>
    <row r="217" spans="1:25" x14ac:dyDescent="0.25">
      <c r="A217" s="205" t="s">
        <v>1303</v>
      </c>
      <c r="B217" s="206">
        <v>67860</v>
      </c>
      <c r="C217" s="207" t="str">
        <f t="shared" si="3"/>
        <v>3367860</v>
      </c>
      <c r="D217" s="208" t="s">
        <v>28</v>
      </c>
      <c r="E217" s="208">
        <v>7</v>
      </c>
      <c r="F217" s="208" t="s">
        <v>542</v>
      </c>
      <c r="G217" s="209">
        <v>1</v>
      </c>
      <c r="H217" s="277">
        <v>0</v>
      </c>
      <c r="I217" s="278" t="s">
        <v>1426</v>
      </c>
      <c r="J217" s="279" t="s">
        <v>1426</v>
      </c>
      <c r="K217" s="277">
        <v>0</v>
      </c>
      <c r="L217" s="278" t="s">
        <v>1426</v>
      </c>
      <c r="M217" s="279" t="s">
        <v>1426</v>
      </c>
      <c r="N217" s="277">
        <v>0</v>
      </c>
      <c r="O217" s="278" t="s">
        <v>1426</v>
      </c>
      <c r="P217" s="279" t="s">
        <v>1426</v>
      </c>
      <c r="Q217" s="277">
        <v>0</v>
      </c>
      <c r="R217" s="278" t="s">
        <v>1426</v>
      </c>
      <c r="S217" s="279" t="s">
        <v>1426</v>
      </c>
      <c r="T217" s="277">
        <v>0</v>
      </c>
      <c r="U217" s="278" t="s">
        <v>1426</v>
      </c>
      <c r="V217" s="279" t="s">
        <v>1426</v>
      </c>
      <c r="W217" s="277">
        <v>0</v>
      </c>
      <c r="X217" s="278" t="s">
        <v>1426</v>
      </c>
      <c r="Y217" s="279" t="s">
        <v>1426</v>
      </c>
    </row>
    <row r="218" spans="1:25" x14ac:dyDescent="0.25">
      <c r="A218" s="205" t="s">
        <v>1304</v>
      </c>
      <c r="B218" s="206">
        <v>68260</v>
      </c>
      <c r="C218" s="207" t="str">
        <f t="shared" si="3"/>
        <v>3368260</v>
      </c>
      <c r="D218" s="208" t="s">
        <v>27</v>
      </c>
      <c r="E218" s="208">
        <v>15</v>
      </c>
      <c r="F218" s="208" t="s">
        <v>549</v>
      </c>
      <c r="G218" s="209">
        <v>8</v>
      </c>
      <c r="H218" s="277">
        <v>425</v>
      </c>
      <c r="I218" s="278">
        <v>0.9341176470588235</v>
      </c>
      <c r="J218" s="279">
        <v>0.10823529411764705</v>
      </c>
      <c r="K218" s="277">
        <v>1025</v>
      </c>
      <c r="L218" s="278">
        <v>0.96195121951219509</v>
      </c>
      <c r="M218" s="279">
        <v>9.9512195121951225E-2</v>
      </c>
      <c r="N218" s="277">
        <v>1213</v>
      </c>
      <c r="O218" s="278">
        <v>0.83594394064303379</v>
      </c>
      <c r="P218" s="279">
        <v>0.19043693322341301</v>
      </c>
      <c r="Q218" s="277">
        <v>2790</v>
      </c>
      <c r="R218" s="278">
        <v>0.87562724014336912</v>
      </c>
      <c r="S218" s="279">
        <v>0.14802867383512544</v>
      </c>
      <c r="T218" s="277">
        <v>1821</v>
      </c>
      <c r="U218" s="278">
        <v>0.79626578802855574</v>
      </c>
      <c r="V218" s="279">
        <v>0.11971444261394838</v>
      </c>
      <c r="W218" s="277">
        <v>7274</v>
      </c>
      <c r="X218" s="278">
        <v>0.86472367335716249</v>
      </c>
      <c r="Y218" s="279">
        <v>0.13885070112730272</v>
      </c>
    </row>
    <row r="219" spans="1:25" x14ac:dyDescent="0.25">
      <c r="A219" s="205" t="s">
        <v>1305</v>
      </c>
      <c r="B219" s="206">
        <v>68500</v>
      </c>
      <c r="C219" s="207" t="str">
        <f t="shared" si="3"/>
        <v>3368500</v>
      </c>
      <c r="D219" s="208" t="s">
        <v>28</v>
      </c>
      <c r="E219" s="208">
        <v>7</v>
      </c>
      <c r="F219" s="208" t="s">
        <v>542</v>
      </c>
      <c r="G219" s="209">
        <v>1</v>
      </c>
      <c r="H219" s="277">
        <v>0</v>
      </c>
      <c r="I219" s="278" t="s">
        <v>1426</v>
      </c>
      <c r="J219" s="279" t="s">
        <v>1426</v>
      </c>
      <c r="K219" s="277">
        <v>0</v>
      </c>
      <c r="L219" s="278" t="s">
        <v>1426</v>
      </c>
      <c r="M219" s="279" t="s">
        <v>1426</v>
      </c>
      <c r="N219" s="277">
        <v>0</v>
      </c>
      <c r="O219" s="278" t="s">
        <v>1426</v>
      </c>
      <c r="P219" s="279" t="s">
        <v>1426</v>
      </c>
      <c r="Q219" s="277">
        <v>0</v>
      </c>
      <c r="R219" s="278" t="s">
        <v>1426</v>
      </c>
      <c r="S219" s="279" t="s">
        <v>1426</v>
      </c>
      <c r="T219" s="277">
        <v>0</v>
      </c>
      <c r="U219" s="278" t="s">
        <v>1426</v>
      </c>
      <c r="V219" s="279" t="s">
        <v>1426</v>
      </c>
      <c r="W219" s="277">
        <v>0</v>
      </c>
      <c r="X219" s="278" t="s">
        <v>1426</v>
      </c>
      <c r="Y219" s="279" t="s">
        <v>1426</v>
      </c>
    </row>
    <row r="220" spans="1:25" x14ac:dyDescent="0.25">
      <c r="A220" s="205" t="s">
        <v>1306</v>
      </c>
      <c r="B220" s="206">
        <v>68820</v>
      </c>
      <c r="C220" s="207" t="str">
        <f t="shared" si="3"/>
        <v>3368820</v>
      </c>
      <c r="D220" s="208" t="s">
        <v>26</v>
      </c>
      <c r="E220" s="208">
        <v>11</v>
      </c>
      <c r="F220" s="208" t="s">
        <v>545</v>
      </c>
      <c r="G220" s="209">
        <v>4</v>
      </c>
      <c r="H220" s="277">
        <v>15</v>
      </c>
      <c r="I220" s="278">
        <v>0.8666666666666667</v>
      </c>
      <c r="J220" s="279">
        <v>0</v>
      </c>
      <c r="K220" s="277">
        <v>39</v>
      </c>
      <c r="L220" s="278">
        <v>1</v>
      </c>
      <c r="M220" s="279">
        <v>0.30769230769230771</v>
      </c>
      <c r="N220" s="277">
        <v>39</v>
      </c>
      <c r="O220" s="278">
        <v>0.92307692307692313</v>
      </c>
      <c r="P220" s="279">
        <v>0.10256410256410256</v>
      </c>
      <c r="Q220" s="277">
        <v>170</v>
      </c>
      <c r="R220" s="278">
        <v>0.97647058823529409</v>
      </c>
      <c r="S220" s="279">
        <v>0.53529411764705881</v>
      </c>
      <c r="T220" s="277">
        <v>44</v>
      </c>
      <c r="U220" s="278">
        <v>0.90909090909090906</v>
      </c>
      <c r="V220" s="279">
        <v>0.40909090909090912</v>
      </c>
      <c r="W220" s="277">
        <v>307</v>
      </c>
      <c r="X220" s="278">
        <v>0.95765472312703581</v>
      </c>
      <c r="Y220" s="279">
        <v>0.40716612377850164</v>
      </c>
    </row>
    <row r="221" spans="1:25" x14ac:dyDescent="0.25">
      <c r="A221" s="205" t="s">
        <v>1307</v>
      </c>
      <c r="B221" s="206">
        <v>68980</v>
      </c>
      <c r="C221" s="207" t="str">
        <f t="shared" si="3"/>
        <v>3368980</v>
      </c>
      <c r="D221" s="208" t="s">
        <v>28</v>
      </c>
      <c r="E221" s="208">
        <v>7</v>
      </c>
      <c r="F221" s="208" t="s">
        <v>542</v>
      </c>
      <c r="G221" s="209">
        <v>1</v>
      </c>
      <c r="H221" s="277">
        <v>16</v>
      </c>
      <c r="I221" s="278">
        <v>1</v>
      </c>
      <c r="J221" s="279">
        <v>0</v>
      </c>
      <c r="K221" s="277">
        <v>35</v>
      </c>
      <c r="L221" s="278">
        <v>0.94285714285714284</v>
      </c>
      <c r="M221" s="279">
        <v>0.2857142857142857</v>
      </c>
      <c r="N221" s="277">
        <v>49</v>
      </c>
      <c r="O221" s="278">
        <v>1</v>
      </c>
      <c r="P221" s="279">
        <v>0.34693877551020408</v>
      </c>
      <c r="Q221" s="277">
        <v>145</v>
      </c>
      <c r="R221" s="278">
        <v>0.96551724137931039</v>
      </c>
      <c r="S221" s="279">
        <v>0.31034482758620691</v>
      </c>
      <c r="T221" s="277">
        <v>92</v>
      </c>
      <c r="U221" s="278">
        <v>0.85869565217391308</v>
      </c>
      <c r="V221" s="279">
        <v>0.21739130434782608</v>
      </c>
      <c r="W221" s="277">
        <v>337</v>
      </c>
      <c r="X221" s="278">
        <v>0.94065281899109787</v>
      </c>
      <c r="Y221" s="279">
        <v>0.27299703264094954</v>
      </c>
    </row>
    <row r="222" spans="1:25" x14ac:dyDescent="0.25">
      <c r="A222" s="205" t="s">
        <v>1308</v>
      </c>
      <c r="B222" s="206">
        <v>69940</v>
      </c>
      <c r="C222" s="207" t="str">
        <f t="shared" si="3"/>
        <v>3369940</v>
      </c>
      <c r="D222" s="208" t="s">
        <v>29</v>
      </c>
      <c r="E222" s="208">
        <v>17</v>
      </c>
      <c r="F222" s="208" t="s">
        <v>550</v>
      </c>
      <c r="G222" s="209">
        <v>9</v>
      </c>
      <c r="H222" s="277">
        <v>1116</v>
      </c>
      <c r="I222" s="278">
        <v>0.81182795698924726</v>
      </c>
      <c r="J222" s="279">
        <v>6.4516129032258063E-2</v>
      </c>
      <c r="K222" s="277">
        <v>1981</v>
      </c>
      <c r="L222" s="278">
        <v>0.93891973750630997</v>
      </c>
      <c r="M222" s="279">
        <v>0.29732458354366481</v>
      </c>
      <c r="N222" s="277">
        <v>1536</v>
      </c>
      <c r="O222" s="278">
        <v>0.84049479166666663</v>
      </c>
      <c r="P222" s="279">
        <v>0.2421875</v>
      </c>
      <c r="Q222" s="277">
        <v>3010</v>
      </c>
      <c r="R222" s="278">
        <v>0.93687707641196016</v>
      </c>
      <c r="S222" s="279">
        <v>0.25049833887043188</v>
      </c>
      <c r="T222" s="277">
        <v>1488</v>
      </c>
      <c r="U222" s="278">
        <v>0.69354838709677424</v>
      </c>
      <c r="V222" s="279">
        <v>2.620967741935484E-2</v>
      </c>
      <c r="W222" s="277">
        <v>9131</v>
      </c>
      <c r="X222" s="278">
        <v>0.86617018946446167</v>
      </c>
      <c r="Y222" s="279">
        <v>0.19997809659402038</v>
      </c>
    </row>
    <row r="223" spans="1:25" x14ac:dyDescent="0.25">
      <c r="A223" s="205" t="s">
        <v>1309</v>
      </c>
      <c r="B223" s="206">
        <v>71140</v>
      </c>
      <c r="C223" s="207" t="str">
        <f t="shared" si="3"/>
        <v>3371140</v>
      </c>
      <c r="D223" s="208" t="s">
        <v>27</v>
      </c>
      <c r="E223" s="208">
        <v>15</v>
      </c>
      <c r="F223" s="208" t="s">
        <v>549</v>
      </c>
      <c r="G223" s="209">
        <v>8</v>
      </c>
      <c r="H223" s="277">
        <v>48</v>
      </c>
      <c r="I223" s="278">
        <v>0.66666666666666663</v>
      </c>
      <c r="J223" s="279">
        <v>6.25E-2</v>
      </c>
      <c r="K223" s="277">
        <v>37</v>
      </c>
      <c r="L223" s="278">
        <v>0.91891891891891897</v>
      </c>
      <c r="M223" s="279">
        <v>0.1891891891891892</v>
      </c>
      <c r="N223" s="277">
        <v>90</v>
      </c>
      <c r="O223" s="278">
        <v>0.97777777777777775</v>
      </c>
      <c r="P223" s="279">
        <v>0.45555555555555555</v>
      </c>
      <c r="Q223" s="277">
        <v>296</v>
      </c>
      <c r="R223" s="278">
        <v>0.98310810810810811</v>
      </c>
      <c r="S223" s="279">
        <v>0.41554054054054052</v>
      </c>
      <c r="T223" s="277">
        <v>114</v>
      </c>
      <c r="U223" s="278">
        <v>0.85964912280701755</v>
      </c>
      <c r="V223" s="279">
        <v>0.2982456140350877</v>
      </c>
      <c r="W223" s="277">
        <v>585</v>
      </c>
      <c r="X223" s="278">
        <v>0.92820512820512824</v>
      </c>
      <c r="Y223" s="279">
        <v>0.35555555555555557</v>
      </c>
    </row>
    <row r="224" spans="1:25" x14ac:dyDescent="0.25">
      <c r="A224" s="205" t="s">
        <v>1310</v>
      </c>
      <c r="B224" s="206">
        <v>72740</v>
      </c>
      <c r="C224" s="207" t="str">
        <f t="shared" si="3"/>
        <v>3372740</v>
      </c>
      <c r="D224" s="208" t="s">
        <v>20</v>
      </c>
      <c r="E224" s="208">
        <v>19</v>
      </c>
      <c r="F224" s="208" t="s">
        <v>544</v>
      </c>
      <c r="G224" s="209">
        <v>3</v>
      </c>
      <c r="H224" s="277">
        <v>48</v>
      </c>
      <c r="I224" s="278">
        <v>0.875</v>
      </c>
      <c r="J224" s="279">
        <v>0.14583333333333334</v>
      </c>
      <c r="K224" s="277">
        <v>61</v>
      </c>
      <c r="L224" s="278">
        <v>1</v>
      </c>
      <c r="M224" s="279">
        <v>0.78688524590163933</v>
      </c>
      <c r="N224" s="277">
        <v>266</v>
      </c>
      <c r="O224" s="278">
        <v>0.96616541353383456</v>
      </c>
      <c r="P224" s="279">
        <v>0.27443609022556392</v>
      </c>
      <c r="Q224" s="277">
        <v>306</v>
      </c>
      <c r="R224" s="278">
        <v>1</v>
      </c>
      <c r="S224" s="279">
        <v>0.39215686274509803</v>
      </c>
      <c r="T224" s="277">
        <v>157</v>
      </c>
      <c r="U224" s="278">
        <v>0.89171974522292996</v>
      </c>
      <c r="V224" s="279">
        <v>0.39490445859872614</v>
      </c>
      <c r="W224" s="277">
        <v>838</v>
      </c>
      <c r="X224" s="278">
        <v>0.96181384248210022</v>
      </c>
      <c r="Y224" s="279">
        <v>0.36992840095465396</v>
      </c>
    </row>
    <row r="225" spans="1:25" x14ac:dyDescent="0.25">
      <c r="A225" s="205" t="s">
        <v>1311</v>
      </c>
      <c r="B225" s="206">
        <v>73060</v>
      </c>
      <c r="C225" s="207" t="str">
        <f t="shared" si="3"/>
        <v>3373060</v>
      </c>
      <c r="D225" s="208" t="s">
        <v>28</v>
      </c>
      <c r="E225" s="208">
        <v>7</v>
      </c>
      <c r="F225" s="208" t="s">
        <v>542</v>
      </c>
      <c r="G225" s="209">
        <v>1</v>
      </c>
      <c r="H225" s="277">
        <v>57</v>
      </c>
      <c r="I225" s="278">
        <v>0.75438596491228072</v>
      </c>
      <c r="J225" s="279">
        <v>0</v>
      </c>
      <c r="K225" s="277">
        <v>37</v>
      </c>
      <c r="L225" s="278">
        <v>0.89189189189189189</v>
      </c>
      <c r="M225" s="279">
        <v>2.7027027027027029E-2</v>
      </c>
      <c r="N225" s="277">
        <v>71</v>
      </c>
      <c r="O225" s="278">
        <v>0.92957746478873238</v>
      </c>
      <c r="P225" s="279">
        <v>9.8591549295774641E-2</v>
      </c>
      <c r="Q225" s="277">
        <v>226</v>
      </c>
      <c r="R225" s="278">
        <v>0.99557522123893805</v>
      </c>
      <c r="S225" s="279">
        <v>0.16814159292035399</v>
      </c>
      <c r="T225" s="277">
        <v>107</v>
      </c>
      <c r="U225" s="278">
        <v>0.84112149532710279</v>
      </c>
      <c r="V225" s="279">
        <v>8.4112149532710276E-2</v>
      </c>
      <c r="W225" s="277">
        <v>498</v>
      </c>
      <c r="X225" s="278">
        <v>0.91767068273092367</v>
      </c>
      <c r="Y225" s="279">
        <v>0.11044176706827309</v>
      </c>
    </row>
    <row r="226" spans="1:25" x14ac:dyDescent="0.25">
      <c r="A226" s="205" t="s">
        <v>1312</v>
      </c>
      <c r="B226" s="206">
        <v>73380</v>
      </c>
      <c r="C226" s="207" t="str">
        <f t="shared" si="3"/>
        <v>3373380</v>
      </c>
      <c r="D226" s="208" t="s">
        <v>28</v>
      </c>
      <c r="E226" s="208">
        <v>7</v>
      </c>
      <c r="F226" s="208" t="s">
        <v>542</v>
      </c>
      <c r="G226" s="209">
        <v>1</v>
      </c>
      <c r="H226" s="277">
        <v>58</v>
      </c>
      <c r="I226" s="278">
        <v>1</v>
      </c>
      <c r="J226" s="279">
        <v>6.8965517241379309E-2</v>
      </c>
      <c r="K226" s="277">
        <v>120</v>
      </c>
      <c r="L226" s="278">
        <v>0.8666666666666667</v>
      </c>
      <c r="M226" s="279">
        <v>0.16666666666666666</v>
      </c>
      <c r="N226" s="277">
        <v>103</v>
      </c>
      <c r="O226" s="278">
        <v>0.87378640776699024</v>
      </c>
      <c r="P226" s="279">
        <v>9.7087378640776691E-3</v>
      </c>
      <c r="Q226" s="277">
        <v>325</v>
      </c>
      <c r="R226" s="278">
        <v>0.76615384615384619</v>
      </c>
      <c r="S226" s="279">
        <v>8.9230769230769225E-2</v>
      </c>
      <c r="T226" s="277">
        <v>192</v>
      </c>
      <c r="U226" s="278">
        <v>0.72916666666666663</v>
      </c>
      <c r="V226" s="279">
        <v>2.6041666666666668E-2</v>
      </c>
      <c r="W226" s="277">
        <v>798</v>
      </c>
      <c r="X226" s="278">
        <v>0.80325814536340856</v>
      </c>
      <c r="Y226" s="279">
        <v>7.3934837092731825E-2</v>
      </c>
    </row>
    <row r="227" spans="1:25" x14ac:dyDescent="0.25">
      <c r="A227" s="205" t="s">
        <v>1313</v>
      </c>
      <c r="B227" s="206">
        <v>73700</v>
      </c>
      <c r="C227" s="207" t="str">
        <f t="shared" si="3"/>
        <v>3373700</v>
      </c>
      <c r="D227" s="208" t="s">
        <v>24</v>
      </c>
      <c r="E227" s="208">
        <v>5</v>
      </c>
      <c r="F227" s="208" t="s">
        <v>545</v>
      </c>
      <c r="G227" s="209">
        <v>4</v>
      </c>
      <c r="H227" s="277">
        <v>36</v>
      </c>
      <c r="I227" s="278">
        <v>0.80555555555555558</v>
      </c>
      <c r="J227" s="279">
        <v>0.1388888888888889</v>
      </c>
      <c r="K227" s="277">
        <v>58</v>
      </c>
      <c r="L227" s="278">
        <v>1</v>
      </c>
      <c r="M227" s="279">
        <v>0.58620689655172409</v>
      </c>
      <c r="N227" s="277">
        <v>166</v>
      </c>
      <c r="O227" s="278">
        <v>1</v>
      </c>
      <c r="P227" s="279">
        <v>0.59638554216867468</v>
      </c>
      <c r="Q227" s="277">
        <v>376</v>
      </c>
      <c r="R227" s="278">
        <v>0.88563829787234039</v>
      </c>
      <c r="S227" s="279">
        <v>0.19946808510638298</v>
      </c>
      <c r="T227" s="277">
        <v>168</v>
      </c>
      <c r="U227" s="278">
        <v>0.77976190476190477</v>
      </c>
      <c r="V227" s="279">
        <v>0.26785714285714285</v>
      </c>
      <c r="W227" s="277">
        <v>804</v>
      </c>
      <c r="X227" s="278">
        <v>0.89179104477611937</v>
      </c>
      <c r="Y227" s="279">
        <v>0.32089552238805968</v>
      </c>
    </row>
    <row r="228" spans="1:25" x14ac:dyDescent="0.25">
      <c r="A228" s="205" t="s">
        <v>29</v>
      </c>
      <c r="B228" s="206">
        <v>73860</v>
      </c>
      <c r="C228" s="207" t="str">
        <f t="shared" si="3"/>
        <v>3373860</v>
      </c>
      <c r="D228" s="208" t="s">
        <v>29</v>
      </c>
      <c r="E228" s="208">
        <v>17</v>
      </c>
      <c r="F228" s="208" t="s">
        <v>550</v>
      </c>
      <c r="G228" s="209">
        <v>9</v>
      </c>
      <c r="H228" s="277">
        <v>216</v>
      </c>
      <c r="I228" s="278">
        <v>0.96296296296296291</v>
      </c>
      <c r="J228" s="279">
        <v>0.17129629629629631</v>
      </c>
      <c r="K228" s="277">
        <v>367</v>
      </c>
      <c r="L228" s="278">
        <v>0.97275204359673029</v>
      </c>
      <c r="M228" s="279">
        <v>0.43324250681198911</v>
      </c>
      <c r="N228" s="277">
        <v>581</v>
      </c>
      <c r="O228" s="278">
        <v>0.91394148020654042</v>
      </c>
      <c r="P228" s="279">
        <v>0.37521514629948366</v>
      </c>
      <c r="Q228" s="277">
        <v>1254</v>
      </c>
      <c r="R228" s="278">
        <v>0.97926634768740028</v>
      </c>
      <c r="S228" s="279">
        <v>0.38516746411483255</v>
      </c>
      <c r="T228" s="277">
        <v>477</v>
      </c>
      <c r="U228" s="278">
        <v>0.91194968553459121</v>
      </c>
      <c r="V228" s="279">
        <v>0.31027253668763105</v>
      </c>
      <c r="W228" s="277">
        <v>2895</v>
      </c>
      <c r="X228" s="278">
        <v>0.95302245250431783</v>
      </c>
      <c r="Y228" s="279">
        <v>0.36096718480138168</v>
      </c>
    </row>
    <row r="229" spans="1:25" x14ac:dyDescent="0.25">
      <c r="A229" s="205" t="s">
        <v>1314</v>
      </c>
      <c r="B229" s="206">
        <v>74180</v>
      </c>
      <c r="C229" s="207" t="str">
        <f t="shared" si="3"/>
        <v>3374180</v>
      </c>
      <c r="D229" s="208" t="s">
        <v>28</v>
      </c>
      <c r="E229" s="208">
        <v>7</v>
      </c>
      <c r="F229" s="208" t="s">
        <v>542</v>
      </c>
      <c r="G229" s="209">
        <v>1</v>
      </c>
      <c r="H229" s="277">
        <v>57</v>
      </c>
      <c r="I229" s="278">
        <v>0.57894736842105265</v>
      </c>
      <c r="J229" s="279">
        <v>3.5087719298245612E-2</v>
      </c>
      <c r="K229" s="277">
        <v>72</v>
      </c>
      <c r="L229" s="278">
        <v>0.75</v>
      </c>
      <c r="M229" s="279">
        <v>6.9444444444444448E-2</v>
      </c>
      <c r="N229" s="277">
        <v>93</v>
      </c>
      <c r="O229" s="278">
        <v>0.64516129032258063</v>
      </c>
      <c r="P229" s="279">
        <v>3.2258064516129031E-2</v>
      </c>
      <c r="Q229" s="277">
        <v>297</v>
      </c>
      <c r="R229" s="278">
        <v>0.70033670033670037</v>
      </c>
      <c r="S229" s="279">
        <v>8.0808080808080815E-2</v>
      </c>
      <c r="T229" s="277">
        <v>165</v>
      </c>
      <c r="U229" s="278">
        <v>0.50909090909090904</v>
      </c>
      <c r="V229" s="279">
        <v>0</v>
      </c>
      <c r="W229" s="277">
        <v>684</v>
      </c>
      <c r="X229" s="278">
        <v>0.64181286549707606</v>
      </c>
      <c r="Y229" s="279">
        <v>4.9707602339181284E-2</v>
      </c>
    </row>
    <row r="230" spans="1:25" x14ac:dyDescent="0.25">
      <c r="A230" s="205" t="s">
        <v>1315</v>
      </c>
      <c r="B230" s="206">
        <v>74340</v>
      </c>
      <c r="C230" s="207" t="str">
        <f t="shared" si="3"/>
        <v>3374340</v>
      </c>
      <c r="D230" s="208" t="s">
        <v>27</v>
      </c>
      <c r="E230" s="208">
        <v>15</v>
      </c>
      <c r="F230" s="208" t="s">
        <v>549</v>
      </c>
      <c r="G230" s="209">
        <v>8</v>
      </c>
      <c r="H230" s="277">
        <v>294</v>
      </c>
      <c r="I230" s="278">
        <v>0.81632653061224492</v>
      </c>
      <c r="J230" s="279">
        <v>4.4217687074829932E-2</v>
      </c>
      <c r="K230" s="277">
        <v>583</v>
      </c>
      <c r="L230" s="278">
        <v>0.97084048027444259</v>
      </c>
      <c r="M230" s="279">
        <v>0.78902229845626071</v>
      </c>
      <c r="N230" s="277">
        <v>1174</v>
      </c>
      <c r="O230" s="278">
        <v>0.98551959114139698</v>
      </c>
      <c r="P230" s="279">
        <v>0.60562180579216351</v>
      </c>
      <c r="Q230" s="277">
        <v>2554</v>
      </c>
      <c r="R230" s="278">
        <v>0.97180892717306189</v>
      </c>
      <c r="S230" s="279">
        <v>0.56695379796397805</v>
      </c>
      <c r="T230" s="277">
        <v>656</v>
      </c>
      <c r="U230" s="278">
        <v>0.98018292682926833</v>
      </c>
      <c r="V230" s="279">
        <v>0.48628048780487804</v>
      </c>
      <c r="W230" s="277">
        <v>5261</v>
      </c>
      <c r="X230" s="278">
        <v>0.96711651777228669</v>
      </c>
      <c r="Y230" s="279">
        <v>0.56091997719064812</v>
      </c>
    </row>
    <row r="231" spans="1:25" x14ac:dyDescent="0.25">
      <c r="A231" s="205" t="s">
        <v>1316</v>
      </c>
      <c r="B231" s="206">
        <v>74500</v>
      </c>
      <c r="C231" s="207" t="str">
        <f t="shared" si="3"/>
        <v>3374500</v>
      </c>
      <c r="D231" s="208" t="s">
        <v>28</v>
      </c>
      <c r="E231" s="208">
        <v>7</v>
      </c>
      <c r="F231" s="208" t="s">
        <v>542</v>
      </c>
      <c r="G231" s="209">
        <v>1</v>
      </c>
      <c r="H231" s="277">
        <v>0</v>
      </c>
      <c r="I231" s="278" t="s">
        <v>1426</v>
      </c>
      <c r="J231" s="279" t="s">
        <v>1426</v>
      </c>
      <c r="K231" s="277">
        <v>0</v>
      </c>
      <c r="L231" s="278" t="s">
        <v>1426</v>
      </c>
      <c r="M231" s="279" t="s">
        <v>1426</v>
      </c>
      <c r="N231" s="277">
        <v>0</v>
      </c>
      <c r="O231" s="278" t="s">
        <v>1426</v>
      </c>
      <c r="P231" s="279" t="s">
        <v>1426</v>
      </c>
      <c r="Q231" s="277">
        <v>0</v>
      </c>
      <c r="R231" s="278" t="s">
        <v>1426</v>
      </c>
      <c r="S231" s="279" t="s">
        <v>1426</v>
      </c>
      <c r="T231" s="277">
        <v>0</v>
      </c>
      <c r="U231" s="278" t="s">
        <v>1426</v>
      </c>
      <c r="V231" s="279" t="s">
        <v>1426</v>
      </c>
      <c r="W231" s="277">
        <v>0</v>
      </c>
      <c r="X231" s="278" t="s">
        <v>1426</v>
      </c>
      <c r="Y231" s="279" t="s">
        <v>1426</v>
      </c>
    </row>
    <row r="232" spans="1:25" x14ac:dyDescent="0.25">
      <c r="A232" s="205" t="s">
        <v>1317</v>
      </c>
      <c r="B232" s="206">
        <v>74740</v>
      </c>
      <c r="C232" s="207" t="str">
        <f t="shared" si="3"/>
        <v>3374740</v>
      </c>
      <c r="D232" s="208" t="s">
        <v>22</v>
      </c>
      <c r="E232" s="208">
        <v>9</v>
      </c>
      <c r="F232" s="208" t="s">
        <v>542</v>
      </c>
      <c r="G232" s="209">
        <v>1</v>
      </c>
      <c r="H232" s="277">
        <v>16</v>
      </c>
      <c r="I232" s="278">
        <v>1</v>
      </c>
      <c r="J232" s="279">
        <v>0</v>
      </c>
      <c r="K232" s="277">
        <v>19</v>
      </c>
      <c r="L232" s="278">
        <v>1</v>
      </c>
      <c r="M232" s="279">
        <v>0.57894736842105265</v>
      </c>
      <c r="N232" s="277">
        <v>62</v>
      </c>
      <c r="O232" s="278">
        <v>1</v>
      </c>
      <c r="P232" s="279">
        <v>0.56451612903225812</v>
      </c>
      <c r="Q232" s="277">
        <v>264</v>
      </c>
      <c r="R232" s="278">
        <v>1</v>
      </c>
      <c r="S232" s="279">
        <v>0.41666666666666669</v>
      </c>
      <c r="T232" s="277">
        <v>127</v>
      </c>
      <c r="U232" s="278">
        <v>0.96062992125984248</v>
      </c>
      <c r="V232" s="279">
        <v>0.54330708661417326</v>
      </c>
      <c r="W232" s="277">
        <v>488</v>
      </c>
      <c r="X232" s="278">
        <v>0.98975409836065575</v>
      </c>
      <c r="Y232" s="279">
        <v>0.46106557377049179</v>
      </c>
    </row>
    <row r="233" spans="1:25" x14ac:dyDescent="0.25">
      <c r="A233" s="205" t="s">
        <v>20</v>
      </c>
      <c r="B233" s="206">
        <v>74900</v>
      </c>
      <c r="C233" s="207" t="str">
        <f t="shared" si="3"/>
        <v>3374900</v>
      </c>
      <c r="D233" s="208" t="s">
        <v>24</v>
      </c>
      <c r="E233" s="208">
        <v>5</v>
      </c>
      <c r="F233" s="208" t="s">
        <v>545</v>
      </c>
      <c r="G233" s="209">
        <v>4</v>
      </c>
      <c r="H233" s="277">
        <v>62</v>
      </c>
      <c r="I233" s="278">
        <v>0.77419354838709675</v>
      </c>
      <c r="J233" s="279">
        <v>6.4516129032258063E-2</v>
      </c>
      <c r="K233" s="277">
        <v>113</v>
      </c>
      <c r="L233" s="278">
        <v>0.90265486725663713</v>
      </c>
      <c r="M233" s="279">
        <v>0.10619469026548672</v>
      </c>
      <c r="N233" s="277">
        <v>122</v>
      </c>
      <c r="O233" s="278">
        <v>0.95081967213114749</v>
      </c>
      <c r="P233" s="279">
        <v>0.34426229508196721</v>
      </c>
      <c r="Q233" s="277">
        <v>188</v>
      </c>
      <c r="R233" s="278">
        <v>0.93085106382978722</v>
      </c>
      <c r="S233" s="279">
        <v>0.23404255319148937</v>
      </c>
      <c r="T233" s="277">
        <v>71</v>
      </c>
      <c r="U233" s="278">
        <v>0.6901408450704225</v>
      </c>
      <c r="V233" s="279">
        <v>0.28169014084507044</v>
      </c>
      <c r="W233" s="277">
        <v>556</v>
      </c>
      <c r="X233" s="278">
        <v>0.88129496402877694</v>
      </c>
      <c r="Y233" s="279">
        <v>0.21942446043165467</v>
      </c>
    </row>
    <row r="234" spans="1:25" x14ac:dyDescent="0.25">
      <c r="A234" s="205" t="s">
        <v>1318</v>
      </c>
      <c r="B234" s="206">
        <v>75060</v>
      </c>
      <c r="C234" s="207" t="str">
        <f t="shared" si="3"/>
        <v>3375060</v>
      </c>
      <c r="D234" s="208" t="s">
        <v>20</v>
      </c>
      <c r="E234" s="208">
        <v>19</v>
      </c>
      <c r="F234" s="208" t="s">
        <v>544</v>
      </c>
      <c r="G234" s="209">
        <v>3</v>
      </c>
      <c r="H234" s="277">
        <v>274</v>
      </c>
      <c r="I234" s="278">
        <v>0.92700729927007297</v>
      </c>
      <c r="J234" s="279">
        <v>0.22992700729927007</v>
      </c>
      <c r="K234" s="277">
        <v>277</v>
      </c>
      <c r="L234" s="278">
        <v>1</v>
      </c>
      <c r="M234" s="279">
        <v>0.70758122743682306</v>
      </c>
      <c r="N234" s="277">
        <v>398</v>
      </c>
      <c r="O234" s="278">
        <v>1</v>
      </c>
      <c r="P234" s="279">
        <v>0.38190954773869346</v>
      </c>
      <c r="Q234" s="277">
        <v>1176</v>
      </c>
      <c r="R234" s="278">
        <v>0.96853741496598644</v>
      </c>
      <c r="S234" s="279">
        <v>0.59183673469387754</v>
      </c>
      <c r="T234" s="277">
        <v>699</v>
      </c>
      <c r="U234" s="278">
        <v>0.9570815450643777</v>
      </c>
      <c r="V234" s="279">
        <v>0.50786838340486407</v>
      </c>
      <c r="W234" s="277">
        <v>2824</v>
      </c>
      <c r="X234" s="278">
        <v>0.96919263456090654</v>
      </c>
      <c r="Y234" s="279">
        <v>0.51770538243626063</v>
      </c>
    </row>
    <row r="235" spans="1:25" x14ac:dyDescent="0.25">
      <c r="A235" s="205" t="s">
        <v>1319</v>
      </c>
      <c r="B235" s="206">
        <v>75300</v>
      </c>
      <c r="C235" s="207" t="str">
        <f t="shared" si="3"/>
        <v>3375300</v>
      </c>
      <c r="D235" s="208" t="s">
        <v>24</v>
      </c>
      <c r="E235" s="208">
        <v>5</v>
      </c>
      <c r="F235" s="208" t="s">
        <v>545</v>
      </c>
      <c r="G235" s="209">
        <v>4</v>
      </c>
      <c r="H235" s="277">
        <v>46</v>
      </c>
      <c r="I235" s="278">
        <v>0.95652173913043481</v>
      </c>
      <c r="J235" s="279">
        <v>0.2391304347826087</v>
      </c>
      <c r="K235" s="277">
        <v>93</v>
      </c>
      <c r="L235" s="278">
        <v>1</v>
      </c>
      <c r="M235" s="279">
        <v>0.4731182795698925</v>
      </c>
      <c r="N235" s="277">
        <v>90</v>
      </c>
      <c r="O235" s="278">
        <v>0.94444444444444442</v>
      </c>
      <c r="P235" s="279">
        <v>0.14444444444444443</v>
      </c>
      <c r="Q235" s="277">
        <v>280</v>
      </c>
      <c r="R235" s="278">
        <v>0.95</v>
      </c>
      <c r="S235" s="279">
        <v>0.35714285714285715</v>
      </c>
      <c r="T235" s="277">
        <v>145</v>
      </c>
      <c r="U235" s="278">
        <v>0.91034482758620694</v>
      </c>
      <c r="V235" s="279">
        <v>0.27586206896551724</v>
      </c>
      <c r="W235" s="277">
        <v>654</v>
      </c>
      <c r="X235" s="278">
        <v>0.94801223241590216</v>
      </c>
      <c r="Y235" s="279">
        <v>0.31804281345565749</v>
      </c>
    </row>
    <row r="236" spans="1:25" x14ac:dyDescent="0.25">
      <c r="A236" s="205" t="s">
        <v>1320</v>
      </c>
      <c r="B236" s="206">
        <v>75460</v>
      </c>
      <c r="C236" s="207" t="str">
        <f t="shared" si="3"/>
        <v>3375460</v>
      </c>
      <c r="D236" s="208" t="s">
        <v>23</v>
      </c>
      <c r="E236" s="208">
        <v>13</v>
      </c>
      <c r="F236" s="208" t="s">
        <v>546</v>
      </c>
      <c r="G236" s="209">
        <v>5</v>
      </c>
      <c r="H236" s="277">
        <v>69</v>
      </c>
      <c r="I236" s="278">
        <v>0.79710144927536231</v>
      </c>
      <c r="J236" s="279">
        <v>0</v>
      </c>
      <c r="K236" s="277">
        <v>157</v>
      </c>
      <c r="L236" s="278">
        <v>0.96815286624203822</v>
      </c>
      <c r="M236" s="279">
        <v>0.64968152866242035</v>
      </c>
      <c r="N236" s="277">
        <v>219</v>
      </c>
      <c r="O236" s="278">
        <v>0.9360730593607306</v>
      </c>
      <c r="P236" s="279">
        <v>0.66666666666666663</v>
      </c>
      <c r="Q236" s="277">
        <v>532</v>
      </c>
      <c r="R236" s="278">
        <v>0.98684210526315785</v>
      </c>
      <c r="S236" s="279">
        <v>0.45488721804511278</v>
      </c>
      <c r="T236" s="277">
        <v>241</v>
      </c>
      <c r="U236" s="278">
        <v>0.96265560165975106</v>
      </c>
      <c r="V236" s="279">
        <v>0.54356846473029041</v>
      </c>
      <c r="W236" s="277">
        <v>1218</v>
      </c>
      <c r="X236" s="278">
        <v>0.95977011494252873</v>
      </c>
      <c r="Y236" s="279">
        <v>0.50985221674876846</v>
      </c>
    </row>
    <row r="237" spans="1:25" x14ac:dyDescent="0.25">
      <c r="A237" s="205" t="s">
        <v>1321</v>
      </c>
      <c r="B237" s="206">
        <v>75700</v>
      </c>
      <c r="C237" s="207" t="str">
        <f t="shared" si="3"/>
        <v>3375700</v>
      </c>
      <c r="D237" s="208" t="s">
        <v>24</v>
      </c>
      <c r="E237" s="208">
        <v>5</v>
      </c>
      <c r="F237" s="208" t="s">
        <v>545</v>
      </c>
      <c r="G237" s="209">
        <v>4</v>
      </c>
      <c r="H237" s="277">
        <v>643</v>
      </c>
      <c r="I237" s="278">
        <v>0.75427682737169521</v>
      </c>
      <c r="J237" s="279">
        <v>9.9533437013996889E-2</v>
      </c>
      <c r="K237" s="277">
        <v>765</v>
      </c>
      <c r="L237" s="278">
        <v>0.94509803921568625</v>
      </c>
      <c r="M237" s="279">
        <v>0.49411764705882355</v>
      </c>
      <c r="N237" s="277">
        <v>882</v>
      </c>
      <c r="O237" s="278">
        <v>0.89342403628117917</v>
      </c>
      <c r="P237" s="279">
        <v>0.32199546485260772</v>
      </c>
      <c r="Q237" s="277">
        <v>2326</v>
      </c>
      <c r="R237" s="278">
        <v>0.89939810834049871</v>
      </c>
      <c r="S237" s="279">
        <v>0.30094582975064488</v>
      </c>
      <c r="T237" s="277">
        <v>1062</v>
      </c>
      <c r="U237" s="278">
        <v>0.77118644067796616</v>
      </c>
      <c r="V237" s="279">
        <v>0.19962335216572505</v>
      </c>
      <c r="W237" s="277">
        <v>5678</v>
      </c>
      <c r="X237" s="278">
        <v>0.86421275096865091</v>
      </c>
      <c r="Y237" s="279">
        <v>0.28848185980979218</v>
      </c>
    </row>
    <row r="238" spans="1:25" x14ac:dyDescent="0.25">
      <c r="A238" s="205" t="s">
        <v>1322</v>
      </c>
      <c r="B238" s="206">
        <v>76100</v>
      </c>
      <c r="C238" s="207" t="str">
        <f t="shared" si="3"/>
        <v>3376100</v>
      </c>
      <c r="D238" s="208" t="s">
        <v>21</v>
      </c>
      <c r="E238" s="208">
        <v>3</v>
      </c>
      <c r="F238" s="208" t="s">
        <v>543</v>
      </c>
      <c r="G238" s="209">
        <v>2</v>
      </c>
      <c r="H238" s="277">
        <v>220</v>
      </c>
      <c r="I238" s="278">
        <v>0.52727272727272723</v>
      </c>
      <c r="J238" s="279">
        <v>0.1</v>
      </c>
      <c r="K238" s="277">
        <v>214</v>
      </c>
      <c r="L238" s="278">
        <v>0.95794392523364491</v>
      </c>
      <c r="M238" s="279">
        <v>0.13084112149532709</v>
      </c>
      <c r="N238" s="277">
        <v>391</v>
      </c>
      <c r="O238" s="278">
        <v>0.93094629156010233</v>
      </c>
      <c r="P238" s="279">
        <v>0.24552429667519182</v>
      </c>
      <c r="Q238" s="277">
        <v>1129</v>
      </c>
      <c r="R238" s="278">
        <v>0.89282550930026572</v>
      </c>
      <c r="S238" s="279">
        <v>0.2462356067316209</v>
      </c>
      <c r="T238" s="277">
        <v>404</v>
      </c>
      <c r="U238" s="278">
        <v>0.73762376237623761</v>
      </c>
      <c r="V238" s="279">
        <v>0.18564356435643564</v>
      </c>
      <c r="W238" s="277">
        <v>2358</v>
      </c>
      <c r="X238" s="278">
        <v>0.84435962680237486</v>
      </c>
      <c r="Y238" s="279">
        <v>0.21162001696352842</v>
      </c>
    </row>
    <row r="239" spans="1:25" x14ac:dyDescent="0.25">
      <c r="A239" s="205" t="s">
        <v>1323</v>
      </c>
      <c r="B239" s="206">
        <v>76260</v>
      </c>
      <c r="C239" s="207" t="str">
        <f t="shared" si="3"/>
        <v>3376260</v>
      </c>
      <c r="D239" s="208" t="s">
        <v>26</v>
      </c>
      <c r="E239" s="208">
        <v>11</v>
      </c>
      <c r="F239" s="208" t="s">
        <v>545</v>
      </c>
      <c r="G239" s="209">
        <v>4</v>
      </c>
      <c r="H239" s="277">
        <v>142</v>
      </c>
      <c r="I239" s="278">
        <v>0.96478873239436624</v>
      </c>
      <c r="J239" s="279">
        <v>0.25352112676056338</v>
      </c>
      <c r="K239" s="277">
        <v>128</v>
      </c>
      <c r="L239" s="278">
        <v>0.6875</v>
      </c>
      <c r="M239" s="279">
        <v>0.1640625</v>
      </c>
      <c r="N239" s="277">
        <v>183</v>
      </c>
      <c r="O239" s="278">
        <v>0.93442622950819676</v>
      </c>
      <c r="P239" s="279">
        <v>0.43715846994535518</v>
      </c>
      <c r="Q239" s="277">
        <v>470</v>
      </c>
      <c r="R239" s="278">
        <v>0.98510638297872344</v>
      </c>
      <c r="S239" s="279">
        <v>0.26170212765957446</v>
      </c>
      <c r="T239" s="277">
        <v>202</v>
      </c>
      <c r="U239" s="278">
        <v>0.81683168316831678</v>
      </c>
      <c r="V239" s="279">
        <v>0.13861386138613863</v>
      </c>
      <c r="W239" s="277">
        <v>1125</v>
      </c>
      <c r="X239" s="278">
        <v>0.91022222222222227</v>
      </c>
      <c r="Y239" s="279">
        <v>0.25600000000000001</v>
      </c>
    </row>
    <row r="240" spans="1:25" x14ac:dyDescent="0.25">
      <c r="A240" s="205" t="s">
        <v>1324</v>
      </c>
      <c r="B240" s="206">
        <v>76580</v>
      </c>
      <c r="C240" s="207" t="str">
        <f t="shared" si="3"/>
        <v>3376580</v>
      </c>
      <c r="D240" s="208" t="s">
        <v>28</v>
      </c>
      <c r="E240" s="208">
        <v>7</v>
      </c>
      <c r="F240" s="208" t="s">
        <v>542</v>
      </c>
      <c r="G240" s="209">
        <v>1</v>
      </c>
      <c r="H240" s="277">
        <v>0</v>
      </c>
      <c r="I240" s="278" t="s">
        <v>1426</v>
      </c>
      <c r="J240" s="279" t="s">
        <v>1426</v>
      </c>
      <c r="K240" s="277">
        <v>0</v>
      </c>
      <c r="L240" s="278" t="s">
        <v>1426</v>
      </c>
      <c r="M240" s="279" t="s">
        <v>1426</v>
      </c>
      <c r="N240" s="277">
        <v>0</v>
      </c>
      <c r="O240" s="278" t="s">
        <v>1426</v>
      </c>
      <c r="P240" s="279" t="s">
        <v>1426</v>
      </c>
      <c r="Q240" s="277">
        <v>0</v>
      </c>
      <c r="R240" s="278" t="s">
        <v>1426</v>
      </c>
      <c r="S240" s="279" t="s">
        <v>1426</v>
      </c>
      <c r="T240" s="277">
        <v>0</v>
      </c>
      <c r="U240" s="278" t="s">
        <v>1426</v>
      </c>
      <c r="V240" s="279" t="s">
        <v>1426</v>
      </c>
      <c r="W240" s="277">
        <v>0</v>
      </c>
      <c r="X240" s="278" t="s">
        <v>1426</v>
      </c>
      <c r="Y240" s="279" t="s">
        <v>1426</v>
      </c>
    </row>
    <row r="241" spans="1:25" x14ac:dyDescent="0.25">
      <c r="A241" s="205" t="s">
        <v>1325</v>
      </c>
      <c r="B241" s="206">
        <v>76740</v>
      </c>
      <c r="C241" s="207" t="str">
        <f t="shared" si="3"/>
        <v>3376740</v>
      </c>
      <c r="D241" s="208" t="s">
        <v>22</v>
      </c>
      <c r="E241" s="208">
        <v>9</v>
      </c>
      <c r="F241" s="208" t="s">
        <v>542</v>
      </c>
      <c r="G241" s="209">
        <v>1</v>
      </c>
      <c r="H241" s="277">
        <v>192</v>
      </c>
      <c r="I241" s="278">
        <v>0.8125</v>
      </c>
      <c r="J241" s="279">
        <v>5.2083333333333336E-2</v>
      </c>
      <c r="K241" s="277">
        <v>283</v>
      </c>
      <c r="L241" s="278">
        <v>0.98939929328621912</v>
      </c>
      <c r="M241" s="279">
        <v>0.45583038869257952</v>
      </c>
      <c r="N241" s="277">
        <v>438</v>
      </c>
      <c r="O241" s="278">
        <v>0.94977168949771684</v>
      </c>
      <c r="P241" s="279">
        <v>0.27625570776255709</v>
      </c>
      <c r="Q241" s="277">
        <v>740</v>
      </c>
      <c r="R241" s="278">
        <v>0.9</v>
      </c>
      <c r="S241" s="279">
        <v>0.36486486486486486</v>
      </c>
      <c r="T241" s="277">
        <v>316</v>
      </c>
      <c r="U241" s="278">
        <v>0.84177215189873422</v>
      </c>
      <c r="V241" s="279">
        <v>0.29746835443037972</v>
      </c>
      <c r="W241" s="277">
        <v>1969</v>
      </c>
      <c r="X241" s="278">
        <v>0.90604367699339772</v>
      </c>
      <c r="Y241" s="279">
        <v>0.3169121381411884</v>
      </c>
    </row>
    <row r="242" spans="1:25" x14ac:dyDescent="0.25">
      <c r="A242" s="205" t="s">
        <v>1326</v>
      </c>
      <c r="B242" s="206">
        <v>77060</v>
      </c>
      <c r="C242" s="207" t="str">
        <f t="shared" si="3"/>
        <v>3377060</v>
      </c>
      <c r="D242" s="208" t="s">
        <v>25</v>
      </c>
      <c r="E242" s="208">
        <v>1</v>
      </c>
      <c r="F242" s="208" t="s">
        <v>543</v>
      </c>
      <c r="G242" s="209">
        <v>2</v>
      </c>
      <c r="H242" s="277">
        <v>346</v>
      </c>
      <c r="I242" s="278">
        <v>0.76011560693641622</v>
      </c>
      <c r="J242" s="279">
        <v>0</v>
      </c>
      <c r="K242" s="277">
        <v>423</v>
      </c>
      <c r="L242" s="278">
        <v>0.96453900709219853</v>
      </c>
      <c r="M242" s="279">
        <v>0.4160756501182033</v>
      </c>
      <c r="N242" s="277">
        <v>476</v>
      </c>
      <c r="O242" s="278">
        <v>1</v>
      </c>
      <c r="P242" s="279">
        <v>0.19117647058823528</v>
      </c>
      <c r="Q242" s="277">
        <v>1117</v>
      </c>
      <c r="R242" s="278">
        <v>0.86392121754700091</v>
      </c>
      <c r="S242" s="279">
        <v>0.30259623992837958</v>
      </c>
      <c r="T242" s="277">
        <v>698</v>
      </c>
      <c r="U242" s="278">
        <v>0.84813753581661888</v>
      </c>
      <c r="V242" s="279">
        <v>0.12320916905444126</v>
      </c>
      <c r="W242" s="277">
        <v>3060</v>
      </c>
      <c r="X242" s="278">
        <v>0.88366013071895422</v>
      </c>
      <c r="Y242" s="279">
        <v>0.22581699346405229</v>
      </c>
    </row>
    <row r="243" spans="1:25" x14ac:dyDescent="0.25">
      <c r="A243" s="205" t="s">
        <v>1327</v>
      </c>
      <c r="B243" s="206">
        <v>77380</v>
      </c>
      <c r="C243" s="207" t="str">
        <f t="shared" si="3"/>
        <v>3377380</v>
      </c>
      <c r="D243" s="208" t="s">
        <v>24</v>
      </c>
      <c r="E243" s="208">
        <v>5</v>
      </c>
      <c r="F243" s="208" t="s">
        <v>545</v>
      </c>
      <c r="G243" s="209">
        <v>4</v>
      </c>
      <c r="H243" s="277">
        <v>216</v>
      </c>
      <c r="I243" s="278">
        <v>0.90740740740740744</v>
      </c>
      <c r="J243" s="279">
        <v>0</v>
      </c>
      <c r="K243" s="277">
        <v>260</v>
      </c>
      <c r="L243" s="278">
        <v>0.91153846153846152</v>
      </c>
      <c r="M243" s="279">
        <v>0.29615384615384616</v>
      </c>
      <c r="N243" s="277">
        <v>300</v>
      </c>
      <c r="O243" s="278">
        <v>0.85333333333333339</v>
      </c>
      <c r="P243" s="279">
        <v>9.6666666666666665E-2</v>
      </c>
      <c r="Q243" s="277">
        <v>536</v>
      </c>
      <c r="R243" s="278">
        <v>0.90298507462686572</v>
      </c>
      <c r="S243" s="279">
        <v>0.20708955223880596</v>
      </c>
      <c r="T243" s="277">
        <v>179</v>
      </c>
      <c r="U243" s="278">
        <v>0.75977653631284914</v>
      </c>
      <c r="V243" s="279">
        <v>0.12849162011173185</v>
      </c>
      <c r="W243" s="277">
        <v>1491</v>
      </c>
      <c r="X243" s="278">
        <v>0.8779342723004695</v>
      </c>
      <c r="Y243" s="279">
        <v>0.16096579476861167</v>
      </c>
    </row>
    <row r="244" spans="1:25" x14ac:dyDescent="0.25">
      <c r="A244" s="205" t="s">
        <v>1328</v>
      </c>
      <c r="B244" s="206">
        <v>77620</v>
      </c>
      <c r="C244" s="207" t="str">
        <f t="shared" si="3"/>
        <v>3377620</v>
      </c>
      <c r="D244" s="208" t="s">
        <v>21</v>
      </c>
      <c r="E244" s="208">
        <v>3</v>
      </c>
      <c r="F244" s="208" t="s">
        <v>543</v>
      </c>
      <c r="G244" s="209">
        <v>2</v>
      </c>
      <c r="H244" s="277">
        <v>92</v>
      </c>
      <c r="I244" s="278">
        <v>0.63043478260869568</v>
      </c>
      <c r="J244" s="279">
        <v>0</v>
      </c>
      <c r="K244" s="277">
        <v>217</v>
      </c>
      <c r="L244" s="278">
        <v>0.98617511520737322</v>
      </c>
      <c r="M244" s="279">
        <v>0.32258064516129031</v>
      </c>
      <c r="N244" s="277">
        <v>231</v>
      </c>
      <c r="O244" s="278">
        <v>0.88744588744588748</v>
      </c>
      <c r="P244" s="279">
        <v>0.20779220779220781</v>
      </c>
      <c r="Q244" s="277">
        <v>960</v>
      </c>
      <c r="R244" s="278">
        <v>0.95833333333333337</v>
      </c>
      <c r="S244" s="279">
        <v>0.32916666666666666</v>
      </c>
      <c r="T244" s="277">
        <v>566</v>
      </c>
      <c r="U244" s="278">
        <v>0.93639575971731448</v>
      </c>
      <c r="V244" s="279">
        <v>0.42402826855123676</v>
      </c>
      <c r="W244" s="277">
        <v>2066</v>
      </c>
      <c r="X244" s="278">
        <v>0.9327202323330106</v>
      </c>
      <c r="Y244" s="279">
        <v>0.32623426911907066</v>
      </c>
    </row>
    <row r="245" spans="1:25" x14ac:dyDescent="0.25">
      <c r="A245" s="205" t="s">
        <v>1329</v>
      </c>
      <c r="B245" s="206">
        <v>77940</v>
      </c>
      <c r="C245" s="207" t="str">
        <f t="shared" si="3"/>
        <v>3377940</v>
      </c>
      <c r="D245" s="208" t="s">
        <v>20</v>
      </c>
      <c r="E245" s="208">
        <v>19</v>
      </c>
      <c r="F245" s="208" t="s">
        <v>544</v>
      </c>
      <c r="G245" s="209">
        <v>3</v>
      </c>
      <c r="H245" s="277">
        <v>154</v>
      </c>
      <c r="I245" s="278">
        <v>0.89610389610389607</v>
      </c>
      <c r="J245" s="279">
        <v>0.11688311688311688</v>
      </c>
      <c r="K245" s="277">
        <v>137</v>
      </c>
      <c r="L245" s="278">
        <v>0.94890510948905105</v>
      </c>
      <c r="M245" s="279">
        <v>6.569343065693431E-2</v>
      </c>
      <c r="N245" s="277">
        <v>238</v>
      </c>
      <c r="O245" s="278">
        <v>0.84453781512605042</v>
      </c>
      <c r="P245" s="279">
        <v>8.8235294117647065E-2</v>
      </c>
      <c r="Q245" s="277">
        <v>654</v>
      </c>
      <c r="R245" s="278">
        <v>0.94342507645259943</v>
      </c>
      <c r="S245" s="279">
        <v>0.18960244648318042</v>
      </c>
      <c r="T245" s="277">
        <v>344</v>
      </c>
      <c r="U245" s="278">
        <v>0.81686046511627908</v>
      </c>
      <c r="V245" s="279">
        <v>0.15697674418604651</v>
      </c>
      <c r="W245" s="277">
        <v>1527</v>
      </c>
      <c r="X245" s="278">
        <v>0.89521938441388338</v>
      </c>
      <c r="Y245" s="279">
        <v>0.14800261951538965</v>
      </c>
    </row>
    <row r="246" spans="1:25" x14ac:dyDescent="0.25">
      <c r="A246" s="205" t="s">
        <v>1330</v>
      </c>
      <c r="B246" s="206">
        <v>78180</v>
      </c>
      <c r="C246" s="207" t="str">
        <f t="shared" si="3"/>
        <v>3378180</v>
      </c>
      <c r="D246" s="208" t="s">
        <v>21</v>
      </c>
      <c r="E246" s="208">
        <v>3</v>
      </c>
      <c r="F246" s="208" t="s">
        <v>550</v>
      </c>
      <c r="G246" s="209">
        <v>9</v>
      </c>
      <c r="H246" s="277">
        <v>492</v>
      </c>
      <c r="I246" s="278">
        <v>0.51016260162601623</v>
      </c>
      <c r="J246" s="279">
        <v>4.065040650406504E-2</v>
      </c>
      <c r="K246" s="277">
        <v>416</v>
      </c>
      <c r="L246" s="278">
        <v>0.96634615384615385</v>
      </c>
      <c r="M246" s="279">
        <v>8.1730769230769232E-2</v>
      </c>
      <c r="N246" s="277">
        <v>810</v>
      </c>
      <c r="O246" s="278">
        <v>0.97654320987654319</v>
      </c>
      <c r="P246" s="279">
        <v>9.8765432098765427E-2</v>
      </c>
      <c r="Q246" s="277">
        <v>1657</v>
      </c>
      <c r="R246" s="278">
        <v>0.85636692818346405</v>
      </c>
      <c r="S246" s="279">
        <v>0.14785757392878696</v>
      </c>
      <c r="T246" s="277">
        <v>904</v>
      </c>
      <c r="U246" s="278">
        <v>0.86393805309734517</v>
      </c>
      <c r="V246" s="279">
        <v>0.13163716814159293</v>
      </c>
      <c r="W246" s="277">
        <v>4279</v>
      </c>
      <c r="X246" s="278">
        <v>0.85160084131806502</v>
      </c>
      <c r="Y246" s="279">
        <v>0.11638233232063566</v>
      </c>
    </row>
    <row r="247" spans="1:25" x14ac:dyDescent="0.25">
      <c r="A247" s="205" t="s">
        <v>1331</v>
      </c>
      <c r="B247" s="206">
        <v>78420</v>
      </c>
      <c r="C247" s="207" t="str">
        <f t="shared" si="3"/>
        <v>3378420</v>
      </c>
      <c r="D247" s="208" t="s">
        <v>24</v>
      </c>
      <c r="E247" s="208">
        <v>5</v>
      </c>
      <c r="F247" s="208" t="s">
        <v>545</v>
      </c>
      <c r="G247" s="209">
        <v>4</v>
      </c>
      <c r="H247" s="277">
        <v>232</v>
      </c>
      <c r="I247" s="278">
        <v>0.95258620689655171</v>
      </c>
      <c r="J247" s="279">
        <v>0.15517241379310345</v>
      </c>
      <c r="K247" s="277">
        <v>332</v>
      </c>
      <c r="L247" s="278">
        <v>0.96084337349397586</v>
      </c>
      <c r="M247" s="279">
        <v>0.24698795180722891</v>
      </c>
      <c r="N247" s="277">
        <v>631</v>
      </c>
      <c r="O247" s="278">
        <v>0.94136291600633915</v>
      </c>
      <c r="P247" s="279">
        <v>0.3011093502377179</v>
      </c>
      <c r="Q247" s="277">
        <v>1052</v>
      </c>
      <c r="R247" s="278">
        <v>0.97528517110266155</v>
      </c>
      <c r="S247" s="279">
        <v>0.39543726235741444</v>
      </c>
      <c r="T247" s="277">
        <v>480</v>
      </c>
      <c r="U247" s="278">
        <v>0.93541666666666667</v>
      </c>
      <c r="V247" s="279">
        <v>0.30833333333333335</v>
      </c>
      <c r="W247" s="277">
        <v>2727</v>
      </c>
      <c r="X247" s="278">
        <v>0.95672900623395674</v>
      </c>
      <c r="Y247" s="279">
        <v>0.31976530986431978</v>
      </c>
    </row>
    <row r="248" spans="1:25" x14ac:dyDescent="0.25">
      <c r="A248" s="205" t="s">
        <v>1332</v>
      </c>
      <c r="B248" s="206">
        <v>78580</v>
      </c>
      <c r="C248" s="207" t="str">
        <f t="shared" si="3"/>
        <v>3378580</v>
      </c>
      <c r="D248" s="208" t="s">
        <v>23</v>
      </c>
      <c r="E248" s="208">
        <v>13</v>
      </c>
      <c r="F248" s="208" t="s">
        <v>546</v>
      </c>
      <c r="G248" s="209">
        <v>5</v>
      </c>
      <c r="H248" s="277">
        <v>244</v>
      </c>
      <c r="I248" s="278">
        <v>0.80327868852459017</v>
      </c>
      <c r="J248" s="279">
        <v>4.9180327868852458E-2</v>
      </c>
      <c r="K248" s="277">
        <v>275</v>
      </c>
      <c r="L248" s="278">
        <v>0.95636363636363642</v>
      </c>
      <c r="M248" s="279">
        <v>0.12727272727272726</v>
      </c>
      <c r="N248" s="277">
        <v>391</v>
      </c>
      <c r="O248" s="278">
        <v>0.97186700767263423</v>
      </c>
      <c r="P248" s="279">
        <v>0.36828644501278773</v>
      </c>
      <c r="Q248" s="277">
        <v>909</v>
      </c>
      <c r="R248" s="278">
        <v>0.9790979097909791</v>
      </c>
      <c r="S248" s="279">
        <v>0.40594059405940597</v>
      </c>
      <c r="T248" s="277">
        <v>449</v>
      </c>
      <c r="U248" s="278">
        <v>0.87973273942093544</v>
      </c>
      <c r="V248" s="279">
        <v>0.44988864142538976</v>
      </c>
      <c r="W248" s="277">
        <v>2268</v>
      </c>
      <c r="X248" s="278">
        <v>0.93650793650793651</v>
      </c>
      <c r="Y248" s="279">
        <v>0.33597883597883599</v>
      </c>
    </row>
    <row r="249" spans="1:25" x14ac:dyDescent="0.25">
      <c r="A249" s="205" t="s">
        <v>1333</v>
      </c>
      <c r="B249" s="206">
        <v>78740</v>
      </c>
      <c r="C249" s="207" t="str">
        <f t="shared" si="3"/>
        <v>3378740</v>
      </c>
      <c r="D249" s="208" t="s">
        <v>22</v>
      </c>
      <c r="E249" s="208">
        <v>9</v>
      </c>
      <c r="F249" s="208" t="s">
        <v>542</v>
      </c>
      <c r="G249" s="209">
        <v>1</v>
      </c>
      <c r="H249" s="277">
        <v>55</v>
      </c>
      <c r="I249" s="278">
        <v>0.67272727272727273</v>
      </c>
      <c r="J249" s="279">
        <v>7.2727272727272724E-2</v>
      </c>
      <c r="K249" s="277">
        <v>62</v>
      </c>
      <c r="L249" s="278">
        <v>0.93548387096774188</v>
      </c>
      <c r="M249" s="279">
        <v>9.6774193548387094E-2</v>
      </c>
      <c r="N249" s="277">
        <v>118</v>
      </c>
      <c r="O249" s="278">
        <v>0.86440677966101698</v>
      </c>
      <c r="P249" s="279">
        <v>0.17796610169491525</v>
      </c>
      <c r="Q249" s="277">
        <v>224</v>
      </c>
      <c r="R249" s="278">
        <v>0.90625</v>
      </c>
      <c r="S249" s="279">
        <v>0.19642857142857142</v>
      </c>
      <c r="T249" s="277">
        <v>128</v>
      </c>
      <c r="U249" s="278">
        <v>0.8671875</v>
      </c>
      <c r="V249" s="279">
        <v>0.21875</v>
      </c>
      <c r="W249" s="277">
        <v>587</v>
      </c>
      <c r="X249" s="278">
        <v>0.87052810902896083</v>
      </c>
      <c r="Y249" s="279">
        <v>0.17546848381601363</v>
      </c>
    </row>
    <row r="250" spans="1:25" x14ac:dyDescent="0.25">
      <c r="A250" s="205" t="s">
        <v>1334</v>
      </c>
      <c r="B250" s="206">
        <v>78980</v>
      </c>
      <c r="C250" s="207" t="str">
        <f t="shared" si="3"/>
        <v>3378980</v>
      </c>
      <c r="D250" s="208" t="s">
        <v>20</v>
      </c>
      <c r="E250" s="208">
        <v>19</v>
      </c>
      <c r="F250" s="208" t="s">
        <v>544</v>
      </c>
      <c r="G250" s="209">
        <v>3</v>
      </c>
      <c r="H250" s="277">
        <v>80</v>
      </c>
      <c r="I250" s="278">
        <v>0.83750000000000002</v>
      </c>
      <c r="J250" s="279">
        <v>0</v>
      </c>
      <c r="K250" s="277">
        <v>80</v>
      </c>
      <c r="L250" s="278">
        <v>1</v>
      </c>
      <c r="M250" s="279">
        <v>0.4</v>
      </c>
      <c r="N250" s="277">
        <v>133</v>
      </c>
      <c r="O250" s="278">
        <v>0.96240601503759393</v>
      </c>
      <c r="P250" s="279">
        <v>0.27067669172932329</v>
      </c>
      <c r="Q250" s="277">
        <v>358</v>
      </c>
      <c r="R250" s="278">
        <v>0.96927374301675973</v>
      </c>
      <c r="S250" s="279">
        <v>0.31284916201117319</v>
      </c>
      <c r="T250" s="277">
        <v>284</v>
      </c>
      <c r="U250" s="278">
        <v>0.852112676056338</v>
      </c>
      <c r="V250" s="279">
        <v>0.38380281690140844</v>
      </c>
      <c r="W250" s="277">
        <v>935</v>
      </c>
      <c r="X250" s="278">
        <v>0.92406417112299466</v>
      </c>
      <c r="Y250" s="279">
        <v>0.30909090909090908</v>
      </c>
    </row>
    <row r="251" spans="1:25" x14ac:dyDescent="0.25">
      <c r="A251" s="205" t="s">
        <v>1335</v>
      </c>
      <c r="B251" s="206">
        <v>79380</v>
      </c>
      <c r="C251" s="207" t="str">
        <f t="shared" si="3"/>
        <v>3379380</v>
      </c>
      <c r="D251" s="208" t="s">
        <v>22</v>
      </c>
      <c r="E251" s="208">
        <v>9</v>
      </c>
      <c r="F251" s="208" t="s">
        <v>542</v>
      </c>
      <c r="G251" s="209">
        <v>1</v>
      </c>
      <c r="H251" s="277">
        <v>0</v>
      </c>
      <c r="I251" s="278" t="s">
        <v>1426</v>
      </c>
      <c r="J251" s="279" t="s">
        <v>1426</v>
      </c>
      <c r="K251" s="277">
        <v>0</v>
      </c>
      <c r="L251" s="278" t="s">
        <v>1426</v>
      </c>
      <c r="M251" s="279" t="s">
        <v>1426</v>
      </c>
      <c r="N251" s="277">
        <v>42</v>
      </c>
      <c r="O251" s="278">
        <v>1</v>
      </c>
      <c r="P251" s="279">
        <v>0.7857142857142857</v>
      </c>
      <c r="Q251" s="277">
        <v>208</v>
      </c>
      <c r="R251" s="278">
        <v>1</v>
      </c>
      <c r="S251" s="279">
        <v>0.68269230769230771</v>
      </c>
      <c r="T251" s="277">
        <v>79</v>
      </c>
      <c r="U251" s="278">
        <v>1</v>
      </c>
      <c r="V251" s="279">
        <v>0.60759493670886078</v>
      </c>
      <c r="W251" s="277">
        <v>329</v>
      </c>
      <c r="X251" s="278">
        <v>1</v>
      </c>
      <c r="Y251" s="279">
        <v>0.67781155015197569</v>
      </c>
    </row>
    <row r="252" spans="1:25" x14ac:dyDescent="0.25">
      <c r="A252" s="205" t="s">
        <v>1336</v>
      </c>
      <c r="B252" s="206">
        <v>79780</v>
      </c>
      <c r="C252" s="207" t="str">
        <f t="shared" si="3"/>
        <v>3379780</v>
      </c>
      <c r="D252" s="208" t="s">
        <v>26</v>
      </c>
      <c r="E252" s="208">
        <v>11</v>
      </c>
      <c r="F252" s="208" t="s">
        <v>547</v>
      </c>
      <c r="G252" s="209">
        <v>6</v>
      </c>
      <c r="H252" s="277">
        <v>679</v>
      </c>
      <c r="I252" s="278">
        <v>0.79381443298969068</v>
      </c>
      <c r="J252" s="279">
        <v>0.1134020618556701</v>
      </c>
      <c r="K252" s="277">
        <v>916</v>
      </c>
      <c r="L252" s="278">
        <v>0.98144104803493448</v>
      </c>
      <c r="M252" s="279">
        <v>0.24454148471615719</v>
      </c>
      <c r="N252" s="277">
        <v>1586</v>
      </c>
      <c r="O252" s="278">
        <v>0.96595208070617911</v>
      </c>
      <c r="P252" s="279">
        <v>0.35245901639344263</v>
      </c>
      <c r="Q252" s="277">
        <v>2641</v>
      </c>
      <c r="R252" s="278">
        <v>0.94698977659977279</v>
      </c>
      <c r="S252" s="279">
        <v>0.2290798939795532</v>
      </c>
      <c r="T252" s="277">
        <v>557</v>
      </c>
      <c r="U252" s="278">
        <v>0.82226211849192099</v>
      </c>
      <c r="V252" s="279">
        <v>0.17055655296229802</v>
      </c>
      <c r="W252" s="277">
        <v>6379</v>
      </c>
      <c r="X252" s="278">
        <v>0.92945602759053148</v>
      </c>
      <c r="Y252" s="279">
        <v>0.2445524376861577</v>
      </c>
    </row>
    <row r="253" spans="1:25" x14ac:dyDescent="0.25">
      <c r="A253" s="205" t="s">
        <v>1337</v>
      </c>
      <c r="B253" s="206">
        <v>80020</v>
      </c>
      <c r="C253" s="207" t="str">
        <f t="shared" si="3"/>
        <v>3380020</v>
      </c>
      <c r="D253" s="208" t="s">
        <v>23</v>
      </c>
      <c r="E253" s="208">
        <v>13</v>
      </c>
      <c r="F253" s="208" t="s">
        <v>546</v>
      </c>
      <c r="G253" s="209">
        <v>5</v>
      </c>
      <c r="H253" s="277">
        <v>83</v>
      </c>
      <c r="I253" s="278">
        <v>0.67469879518072284</v>
      </c>
      <c r="J253" s="279">
        <v>0.13253012048192772</v>
      </c>
      <c r="K253" s="277">
        <v>176</v>
      </c>
      <c r="L253" s="278">
        <v>0.97727272727272729</v>
      </c>
      <c r="M253" s="279">
        <v>0.3125</v>
      </c>
      <c r="N253" s="277">
        <v>271</v>
      </c>
      <c r="O253" s="278">
        <v>0.98523985239852396</v>
      </c>
      <c r="P253" s="279">
        <v>0.37269372693726938</v>
      </c>
      <c r="Q253" s="277">
        <v>686</v>
      </c>
      <c r="R253" s="278">
        <v>0.94023323615160348</v>
      </c>
      <c r="S253" s="279">
        <v>0.30029154518950435</v>
      </c>
      <c r="T253" s="277">
        <v>191</v>
      </c>
      <c r="U253" s="278">
        <v>0.92146596858638741</v>
      </c>
      <c r="V253" s="279">
        <v>0.17277486910994763</v>
      </c>
      <c r="W253" s="277">
        <v>1407</v>
      </c>
      <c r="X253" s="278">
        <v>0.93532338308457708</v>
      </c>
      <c r="Y253" s="279">
        <v>0.28855721393034828</v>
      </c>
    </row>
    <row r="254" spans="1:25" x14ac:dyDescent="0.25">
      <c r="A254" s="205" t="s">
        <v>1338</v>
      </c>
      <c r="B254" s="206">
        <v>80500</v>
      </c>
      <c r="C254" s="207" t="str">
        <f t="shared" si="3"/>
        <v>3380500</v>
      </c>
      <c r="D254" s="208" t="s">
        <v>22</v>
      </c>
      <c r="E254" s="208">
        <v>9</v>
      </c>
      <c r="F254" s="208" t="s">
        <v>542</v>
      </c>
      <c r="G254" s="209">
        <v>1</v>
      </c>
      <c r="H254" s="277">
        <v>0</v>
      </c>
      <c r="I254" s="278" t="s">
        <v>1426</v>
      </c>
      <c r="J254" s="279" t="s">
        <v>1426</v>
      </c>
      <c r="K254" s="277">
        <v>0</v>
      </c>
      <c r="L254" s="278" t="s">
        <v>1426</v>
      </c>
      <c r="M254" s="279" t="s">
        <v>1426</v>
      </c>
      <c r="N254" s="277">
        <v>5</v>
      </c>
      <c r="O254" s="278">
        <v>1</v>
      </c>
      <c r="P254" s="279">
        <v>0</v>
      </c>
      <c r="Q254" s="277">
        <v>12</v>
      </c>
      <c r="R254" s="278">
        <v>0.66666666666666663</v>
      </c>
      <c r="S254" s="279">
        <v>0</v>
      </c>
      <c r="T254" s="277">
        <v>13</v>
      </c>
      <c r="U254" s="278">
        <v>0.76923076923076927</v>
      </c>
      <c r="V254" s="279">
        <v>0</v>
      </c>
      <c r="W254" s="277">
        <v>30</v>
      </c>
      <c r="X254" s="278">
        <v>0.76666666666666672</v>
      </c>
      <c r="Y254" s="279">
        <v>0</v>
      </c>
    </row>
    <row r="255" spans="1:25" x14ac:dyDescent="0.25">
      <c r="A255" s="205" t="s">
        <v>1339</v>
      </c>
      <c r="B255" s="206">
        <v>80740</v>
      </c>
      <c r="C255" s="207" t="str">
        <f t="shared" si="3"/>
        <v>3380740</v>
      </c>
      <c r="D255" s="208" t="s">
        <v>28</v>
      </c>
      <c r="E255" s="208">
        <v>7</v>
      </c>
      <c r="F255" s="208" t="s">
        <v>542</v>
      </c>
      <c r="G255" s="209">
        <v>1</v>
      </c>
      <c r="H255" s="277">
        <v>86</v>
      </c>
      <c r="I255" s="278">
        <v>1</v>
      </c>
      <c r="J255" s="279">
        <v>0</v>
      </c>
      <c r="K255" s="277">
        <v>116</v>
      </c>
      <c r="L255" s="278">
        <v>0.98275862068965514</v>
      </c>
      <c r="M255" s="279">
        <v>9.4827586206896547E-2</v>
      </c>
      <c r="N255" s="277">
        <v>63</v>
      </c>
      <c r="O255" s="278">
        <v>1</v>
      </c>
      <c r="P255" s="279">
        <v>0.38095238095238093</v>
      </c>
      <c r="Q255" s="277">
        <v>313</v>
      </c>
      <c r="R255" s="278">
        <v>0.93290734824281152</v>
      </c>
      <c r="S255" s="279">
        <v>0.25878594249201275</v>
      </c>
      <c r="T255" s="277">
        <v>262</v>
      </c>
      <c r="U255" s="278">
        <v>0.74809160305343514</v>
      </c>
      <c r="V255" s="279">
        <v>0.19465648854961831</v>
      </c>
      <c r="W255" s="277">
        <v>840</v>
      </c>
      <c r="X255" s="278">
        <v>0.89404761904761909</v>
      </c>
      <c r="Y255" s="279">
        <v>0.1988095238095238</v>
      </c>
    </row>
    <row r="256" spans="1:25" x14ac:dyDescent="0.25">
      <c r="A256" s="205" t="s">
        <v>1340</v>
      </c>
      <c r="B256" s="206">
        <v>82660</v>
      </c>
      <c r="C256" s="207" t="str">
        <f t="shared" si="3"/>
        <v>3382660</v>
      </c>
      <c r="D256" s="208" t="s">
        <v>24</v>
      </c>
      <c r="E256" s="208">
        <v>5</v>
      </c>
      <c r="F256" s="208" t="s">
        <v>545</v>
      </c>
      <c r="G256" s="209">
        <v>4</v>
      </c>
      <c r="H256" s="277">
        <v>128</v>
      </c>
      <c r="I256" s="278">
        <v>0.8671875</v>
      </c>
      <c r="J256" s="279">
        <v>0.1015625</v>
      </c>
      <c r="K256" s="277">
        <v>163</v>
      </c>
      <c r="L256" s="278">
        <v>0.96319018404907975</v>
      </c>
      <c r="M256" s="279">
        <v>0.23312883435582821</v>
      </c>
      <c r="N256" s="277">
        <v>220</v>
      </c>
      <c r="O256" s="278">
        <v>0.89090909090909087</v>
      </c>
      <c r="P256" s="279">
        <v>0.38636363636363635</v>
      </c>
      <c r="Q256" s="277">
        <v>733</v>
      </c>
      <c r="R256" s="278">
        <v>0.95361527967257842</v>
      </c>
      <c r="S256" s="279">
        <v>0.39699863574351979</v>
      </c>
      <c r="T256" s="277">
        <v>426</v>
      </c>
      <c r="U256" s="278">
        <v>0.82159624413145538</v>
      </c>
      <c r="V256" s="279">
        <v>0.24647887323943662</v>
      </c>
      <c r="W256" s="277">
        <v>1670</v>
      </c>
      <c r="X256" s="278">
        <v>0.90598802395209577</v>
      </c>
      <c r="Y256" s="279">
        <v>0.31856287425149699</v>
      </c>
    </row>
    <row r="257" spans="1:25" x14ac:dyDescent="0.25">
      <c r="A257" s="205" t="s">
        <v>1341</v>
      </c>
      <c r="B257" s="206">
        <v>84420</v>
      </c>
      <c r="C257" s="207" t="str">
        <f t="shared" si="3"/>
        <v>3384420</v>
      </c>
      <c r="D257" s="208" t="s">
        <v>28</v>
      </c>
      <c r="E257" s="208">
        <v>7</v>
      </c>
      <c r="F257" s="208" t="s">
        <v>542</v>
      </c>
      <c r="G257" s="209">
        <v>1</v>
      </c>
      <c r="H257" s="277">
        <v>117</v>
      </c>
      <c r="I257" s="278">
        <v>0.81196581196581197</v>
      </c>
      <c r="J257" s="279">
        <v>3.4188034188034191E-2</v>
      </c>
      <c r="K257" s="277">
        <v>328</v>
      </c>
      <c r="L257" s="278">
        <v>0.94817073170731703</v>
      </c>
      <c r="M257" s="279">
        <v>0.2652439024390244</v>
      </c>
      <c r="N257" s="277">
        <v>250</v>
      </c>
      <c r="O257" s="278">
        <v>0.94</v>
      </c>
      <c r="P257" s="279">
        <v>0.16800000000000001</v>
      </c>
      <c r="Q257" s="277">
        <v>694</v>
      </c>
      <c r="R257" s="278">
        <v>0.96541786743515845</v>
      </c>
      <c r="S257" s="279">
        <v>0.24207492795389049</v>
      </c>
      <c r="T257" s="277">
        <v>416</v>
      </c>
      <c r="U257" s="278">
        <v>0.72596153846153844</v>
      </c>
      <c r="V257" s="279">
        <v>0.15625</v>
      </c>
      <c r="W257" s="277">
        <v>1805</v>
      </c>
      <c r="X257" s="278">
        <v>0.89362880886426588</v>
      </c>
      <c r="Y257" s="279">
        <v>0.20277008310249309</v>
      </c>
    </row>
    <row r="258" spans="1:25" x14ac:dyDescent="0.25">
      <c r="A258" s="205" t="s">
        <v>1342</v>
      </c>
      <c r="B258" s="206">
        <v>84900</v>
      </c>
      <c r="C258" s="207" t="str">
        <f t="shared" si="3"/>
        <v>3384900</v>
      </c>
      <c r="D258" s="208" t="s">
        <v>23</v>
      </c>
      <c r="E258" s="208">
        <v>13</v>
      </c>
      <c r="F258" s="208" t="s">
        <v>544</v>
      </c>
      <c r="G258" s="209">
        <v>3</v>
      </c>
      <c r="H258" s="277">
        <v>85</v>
      </c>
      <c r="I258" s="278">
        <v>0.96470588235294119</v>
      </c>
      <c r="J258" s="279">
        <v>0</v>
      </c>
      <c r="K258" s="277">
        <v>63</v>
      </c>
      <c r="L258" s="278">
        <v>0.84126984126984128</v>
      </c>
      <c r="M258" s="279">
        <v>0.19047619047619047</v>
      </c>
      <c r="N258" s="277">
        <v>230</v>
      </c>
      <c r="O258" s="278">
        <v>1</v>
      </c>
      <c r="P258" s="279">
        <v>0.55217391304347829</v>
      </c>
      <c r="Q258" s="277">
        <v>459</v>
      </c>
      <c r="R258" s="278">
        <v>0.98474945533769065</v>
      </c>
      <c r="S258" s="279">
        <v>0.50544662309368193</v>
      </c>
      <c r="T258" s="277">
        <v>188</v>
      </c>
      <c r="U258" s="278">
        <v>0.94148936170212771</v>
      </c>
      <c r="V258" s="279">
        <v>0.57446808510638303</v>
      </c>
      <c r="W258" s="277">
        <v>1025</v>
      </c>
      <c r="X258" s="278">
        <v>0.96975609756097558</v>
      </c>
      <c r="Y258" s="279">
        <v>0.46731707317073173</v>
      </c>
    </row>
    <row r="259" spans="1:25" x14ac:dyDescent="0.25">
      <c r="A259" s="205" t="s">
        <v>1343</v>
      </c>
      <c r="B259" s="206">
        <v>85220</v>
      </c>
      <c r="C259" s="207" t="str">
        <f t="shared" si="3"/>
        <v>3385220</v>
      </c>
      <c r="D259" s="208" t="s">
        <v>26</v>
      </c>
      <c r="E259" s="208">
        <v>11</v>
      </c>
      <c r="F259" s="208" t="s">
        <v>548</v>
      </c>
      <c r="G259" s="209">
        <v>7</v>
      </c>
      <c r="H259" s="277">
        <v>225</v>
      </c>
      <c r="I259" s="278">
        <v>0.8</v>
      </c>
      <c r="J259" s="279">
        <v>4.8888888888888891E-2</v>
      </c>
      <c r="K259" s="277">
        <v>198</v>
      </c>
      <c r="L259" s="278">
        <v>0.84343434343434343</v>
      </c>
      <c r="M259" s="279">
        <v>0.22727272727272727</v>
      </c>
      <c r="N259" s="277">
        <v>532</v>
      </c>
      <c r="O259" s="278">
        <v>0.94172932330827064</v>
      </c>
      <c r="P259" s="279">
        <v>0.33458646616541354</v>
      </c>
      <c r="Q259" s="277">
        <v>1289</v>
      </c>
      <c r="R259" s="278">
        <v>0.93948797517455396</v>
      </c>
      <c r="S259" s="279">
        <v>0.39643134212567882</v>
      </c>
      <c r="T259" s="277">
        <v>582</v>
      </c>
      <c r="U259" s="278">
        <v>0.94501718213058417</v>
      </c>
      <c r="V259" s="279">
        <v>0.26460481099656358</v>
      </c>
      <c r="W259" s="277">
        <v>2826</v>
      </c>
      <c r="X259" s="278">
        <v>0.92321302193913657</v>
      </c>
      <c r="Y259" s="279">
        <v>0.31811748053786271</v>
      </c>
    </row>
    <row r="260" spans="1:25" x14ac:dyDescent="0.25">
      <c r="A260" s="205" t="s">
        <v>1344</v>
      </c>
      <c r="B260" s="206">
        <v>85540</v>
      </c>
      <c r="C260" s="207" t="str">
        <f t="shared" si="3"/>
        <v>3385540</v>
      </c>
      <c r="D260" s="208" t="s">
        <v>24</v>
      </c>
      <c r="E260" s="208">
        <v>5</v>
      </c>
      <c r="F260" s="208" t="s">
        <v>545</v>
      </c>
      <c r="G260" s="209">
        <v>4</v>
      </c>
      <c r="H260" s="277">
        <v>304</v>
      </c>
      <c r="I260" s="278">
        <v>0.61513157894736847</v>
      </c>
      <c r="J260" s="279">
        <v>0</v>
      </c>
      <c r="K260" s="277">
        <v>397</v>
      </c>
      <c r="L260" s="278">
        <v>0.81360201511335017</v>
      </c>
      <c r="M260" s="279">
        <v>6.5491183879093195E-2</v>
      </c>
      <c r="N260" s="277">
        <v>717</v>
      </c>
      <c r="O260" s="278">
        <v>0.88702928870292885</v>
      </c>
      <c r="P260" s="279">
        <v>1.2552301255230125E-2</v>
      </c>
      <c r="Q260" s="277">
        <v>1305</v>
      </c>
      <c r="R260" s="278">
        <v>0.80689655172413788</v>
      </c>
      <c r="S260" s="279">
        <v>0.1478927203065134</v>
      </c>
      <c r="T260" s="277">
        <v>592</v>
      </c>
      <c r="U260" s="278">
        <v>0.82094594594594594</v>
      </c>
      <c r="V260" s="279">
        <v>0.19594594594594594</v>
      </c>
      <c r="W260" s="277">
        <v>3315</v>
      </c>
      <c r="X260" s="278">
        <v>0.80995475113122173</v>
      </c>
      <c r="Y260" s="279">
        <v>0.10377073906485672</v>
      </c>
    </row>
    <row r="261" spans="1:25" x14ac:dyDescent="0.25">
      <c r="A261" s="205" t="s">
        <v>1345</v>
      </c>
      <c r="B261" s="206">
        <v>85780</v>
      </c>
      <c r="C261" s="207" t="str">
        <f t="shared" si="3"/>
        <v>3385780</v>
      </c>
      <c r="D261" s="208" t="s">
        <v>27</v>
      </c>
      <c r="E261" s="208">
        <v>15</v>
      </c>
      <c r="F261" s="208" t="s">
        <v>547</v>
      </c>
      <c r="G261" s="209">
        <v>6</v>
      </c>
      <c r="H261" s="277">
        <v>764</v>
      </c>
      <c r="I261" s="278">
        <v>0.83376963350785338</v>
      </c>
      <c r="J261" s="279">
        <v>0.20549738219895289</v>
      </c>
      <c r="K261" s="277">
        <v>1148</v>
      </c>
      <c r="L261" s="278">
        <v>0.99303135888501737</v>
      </c>
      <c r="M261" s="279">
        <v>0.71951219512195119</v>
      </c>
      <c r="N261" s="277">
        <v>1977</v>
      </c>
      <c r="O261" s="278">
        <v>0.99393019726858878</v>
      </c>
      <c r="P261" s="279">
        <v>0.61911987860394535</v>
      </c>
      <c r="Q261" s="277">
        <v>4479</v>
      </c>
      <c r="R261" s="278">
        <v>0.96249162759544538</v>
      </c>
      <c r="S261" s="279">
        <v>0.52601027014958701</v>
      </c>
      <c r="T261" s="277">
        <v>1236</v>
      </c>
      <c r="U261" s="278">
        <v>0.88592233009708743</v>
      </c>
      <c r="V261" s="279">
        <v>0.21440129449838188</v>
      </c>
      <c r="W261" s="277">
        <v>9604</v>
      </c>
      <c r="X261" s="278">
        <v>0.95251978342357346</v>
      </c>
      <c r="Y261" s="279">
        <v>0.50270720533111202</v>
      </c>
    </row>
    <row r="262" spans="1:25" x14ac:dyDescent="0.25">
      <c r="A262" s="205" t="s">
        <v>1346</v>
      </c>
      <c r="B262" s="206">
        <v>85940</v>
      </c>
      <c r="C262" s="207" t="str">
        <f t="shared" ref="C262:C264" si="4">CONCATENATE(33,B262)</f>
        <v>3385940</v>
      </c>
      <c r="D262" s="208" t="s">
        <v>26</v>
      </c>
      <c r="E262" s="208">
        <v>11</v>
      </c>
      <c r="F262" s="208" t="s">
        <v>545</v>
      </c>
      <c r="G262" s="209">
        <v>4</v>
      </c>
      <c r="H262" s="277">
        <v>41</v>
      </c>
      <c r="I262" s="278">
        <v>0.26829268292682928</v>
      </c>
      <c r="J262" s="279">
        <v>0</v>
      </c>
      <c r="K262" s="277">
        <v>17</v>
      </c>
      <c r="L262" s="278">
        <v>1</v>
      </c>
      <c r="M262" s="279">
        <v>0.29411764705882354</v>
      </c>
      <c r="N262" s="277">
        <v>25</v>
      </c>
      <c r="O262" s="278">
        <v>1</v>
      </c>
      <c r="P262" s="279">
        <v>0</v>
      </c>
      <c r="Q262" s="277">
        <v>44</v>
      </c>
      <c r="R262" s="278">
        <v>0.77272727272727271</v>
      </c>
      <c r="S262" s="279">
        <v>0.36363636363636365</v>
      </c>
      <c r="T262" s="277">
        <v>13</v>
      </c>
      <c r="U262" s="278">
        <v>1</v>
      </c>
      <c r="V262" s="279">
        <v>0.30769230769230771</v>
      </c>
      <c r="W262" s="277">
        <v>140</v>
      </c>
      <c r="X262" s="278">
        <v>0.7142857142857143</v>
      </c>
      <c r="Y262" s="279">
        <v>0.17857142857142858</v>
      </c>
    </row>
    <row r="263" spans="1:25" x14ac:dyDescent="0.25">
      <c r="A263" s="205" t="s">
        <v>1347</v>
      </c>
      <c r="B263" s="206">
        <v>86420</v>
      </c>
      <c r="C263" s="207" t="str">
        <f t="shared" si="4"/>
        <v>3386420</v>
      </c>
      <c r="D263" s="208" t="s">
        <v>21</v>
      </c>
      <c r="E263" s="208">
        <v>3</v>
      </c>
      <c r="F263" s="208" t="s">
        <v>543</v>
      </c>
      <c r="G263" s="209">
        <v>2</v>
      </c>
      <c r="H263" s="277">
        <v>399</v>
      </c>
      <c r="I263" s="278">
        <v>0.8721804511278195</v>
      </c>
      <c r="J263" s="279">
        <v>4.2606516290726815E-2</v>
      </c>
      <c r="K263" s="277">
        <v>424</v>
      </c>
      <c r="L263" s="278">
        <v>0.93160377358490565</v>
      </c>
      <c r="M263" s="279">
        <v>0.16745283018867924</v>
      </c>
      <c r="N263" s="277">
        <v>407</v>
      </c>
      <c r="O263" s="278">
        <v>0.91400491400491402</v>
      </c>
      <c r="P263" s="279">
        <v>0.52088452088452086</v>
      </c>
      <c r="Q263" s="277">
        <v>2160</v>
      </c>
      <c r="R263" s="278">
        <v>1</v>
      </c>
      <c r="S263" s="279">
        <v>0.42777777777777776</v>
      </c>
      <c r="T263" s="277">
        <v>1703</v>
      </c>
      <c r="U263" s="278">
        <v>0.97005284791544333</v>
      </c>
      <c r="V263" s="279">
        <v>0.47915443335290664</v>
      </c>
      <c r="W263" s="277">
        <v>5093</v>
      </c>
      <c r="X263" s="278">
        <v>0.96740624386412721</v>
      </c>
      <c r="Y263" s="279">
        <v>0.40054977419988219</v>
      </c>
    </row>
    <row r="264" spans="1:25" ht="15.75" thickBot="1" x14ac:dyDescent="0.3">
      <c r="A264" s="210" t="s">
        <v>1348</v>
      </c>
      <c r="B264" s="211">
        <v>87060</v>
      </c>
      <c r="C264" s="212" t="str">
        <f t="shared" si="4"/>
        <v>3387060</v>
      </c>
      <c r="D264" s="213" t="s">
        <v>22</v>
      </c>
      <c r="E264" s="213">
        <v>9</v>
      </c>
      <c r="F264" s="213" t="s">
        <v>542</v>
      </c>
      <c r="G264" s="214">
        <v>1</v>
      </c>
      <c r="H264" s="280">
        <v>143</v>
      </c>
      <c r="I264" s="281">
        <v>0.84615384615384615</v>
      </c>
      <c r="J264" s="282">
        <v>0.16083916083916083</v>
      </c>
      <c r="K264" s="280">
        <v>177</v>
      </c>
      <c r="L264" s="281">
        <v>0.92655367231638419</v>
      </c>
      <c r="M264" s="282">
        <v>0.31638418079096048</v>
      </c>
      <c r="N264" s="280">
        <v>217</v>
      </c>
      <c r="O264" s="281">
        <v>0.96313364055299544</v>
      </c>
      <c r="P264" s="282">
        <v>0.25345622119815669</v>
      </c>
      <c r="Q264" s="280">
        <v>388</v>
      </c>
      <c r="R264" s="281">
        <v>0.86855670103092786</v>
      </c>
      <c r="S264" s="282">
        <v>0.26030927835051548</v>
      </c>
      <c r="T264" s="280">
        <v>232</v>
      </c>
      <c r="U264" s="281">
        <v>0.85775862068965514</v>
      </c>
      <c r="V264" s="282">
        <v>0.23706896551724138</v>
      </c>
      <c r="W264" s="280">
        <v>1157</v>
      </c>
      <c r="X264" s="281">
        <v>0.89023336214347448</v>
      </c>
      <c r="Y264" s="282">
        <v>0.25064822817631804</v>
      </c>
    </row>
    <row r="265" spans="1:25" ht="15.75" thickBot="1" x14ac:dyDescent="0.3">
      <c r="A265" s="215" t="s">
        <v>1095</v>
      </c>
      <c r="B265" s="216"/>
      <c r="C265" s="217"/>
      <c r="D265" s="218"/>
      <c r="E265" s="216"/>
      <c r="F265" s="216"/>
      <c r="G265" s="219"/>
      <c r="H265" s="283">
        <v>123591</v>
      </c>
      <c r="I265" s="284">
        <v>0.87488571174276442</v>
      </c>
      <c r="J265" s="285">
        <v>0.10718418007783738</v>
      </c>
      <c r="K265" s="283">
        <v>144004</v>
      </c>
      <c r="L265" s="284">
        <v>0.92876586761478852</v>
      </c>
      <c r="M265" s="285">
        <v>0.36739257242854367</v>
      </c>
      <c r="N265" s="283">
        <v>185779</v>
      </c>
      <c r="O265" s="284">
        <v>0.93554707475010634</v>
      </c>
      <c r="P265" s="285">
        <v>0.3594216784458954</v>
      </c>
      <c r="Q265" s="283">
        <v>396469</v>
      </c>
      <c r="R265" s="284">
        <v>0.93253697010358949</v>
      </c>
      <c r="S265" s="285">
        <v>0.34379989356040447</v>
      </c>
      <c r="T265" s="283">
        <v>175168</v>
      </c>
      <c r="U265" s="284">
        <v>0.82806220314212642</v>
      </c>
      <c r="V265" s="285">
        <v>0.2422531512605042</v>
      </c>
      <c r="W265" s="283">
        <v>1025011</v>
      </c>
      <c r="X265" s="284">
        <v>0.90774733149205233</v>
      </c>
      <c r="Y265" s="285">
        <v>0.30406210274816564</v>
      </c>
    </row>
  </sheetData>
  <pageMargins left="0.7" right="0.7" top="0.75" bottom="0.75" header="0.3" footer="0.3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workbookViewId="0">
      <pane ySplit="6" topLeftCell="A7" activePane="bottomLeft" state="frozen"/>
      <selection activeCell="B7" sqref="B7:C7"/>
      <selection pane="bottomLeft" activeCell="M17" sqref="M17"/>
    </sheetView>
  </sheetViews>
  <sheetFormatPr defaultRowHeight="14.25" x14ac:dyDescent="0.2"/>
  <cols>
    <col min="1" max="1" width="39.44140625" style="91" customWidth="1"/>
    <col min="2" max="2" width="11.33203125" style="91" customWidth="1"/>
    <col min="3" max="246" width="8.88671875" style="91"/>
    <col min="247" max="247" width="39.44140625" style="91" customWidth="1"/>
    <col min="248" max="248" width="11.33203125" style="91" customWidth="1"/>
    <col min="249" max="249" width="11" style="91" customWidth="1"/>
    <col min="250" max="502" width="8.88671875" style="91"/>
    <col min="503" max="503" width="39.44140625" style="91" customWidth="1"/>
    <col min="504" max="504" width="11.33203125" style="91" customWidth="1"/>
    <col min="505" max="505" width="11" style="91" customWidth="1"/>
    <col min="506" max="758" width="8.88671875" style="91"/>
    <col min="759" max="759" width="39.44140625" style="91" customWidth="1"/>
    <col min="760" max="760" width="11.33203125" style="91" customWidth="1"/>
    <col min="761" max="761" width="11" style="91" customWidth="1"/>
    <col min="762" max="1014" width="8.88671875" style="91"/>
    <col min="1015" max="1015" width="39.44140625" style="91" customWidth="1"/>
    <col min="1016" max="1016" width="11.33203125" style="91" customWidth="1"/>
    <col min="1017" max="1017" width="11" style="91" customWidth="1"/>
    <col min="1018" max="1270" width="8.88671875" style="91"/>
    <col min="1271" max="1271" width="39.44140625" style="91" customWidth="1"/>
    <col min="1272" max="1272" width="11.33203125" style="91" customWidth="1"/>
    <col min="1273" max="1273" width="11" style="91" customWidth="1"/>
    <col min="1274" max="1526" width="8.88671875" style="91"/>
    <col min="1527" max="1527" width="39.44140625" style="91" customWidth="1"/>
    <col min="1528" max="1528" width="11.33203125" style="91" customWidth="1"/>
    <col min="1529" max="1529" width="11" style="91" customWidth="1"/>
    <col min="1530" max="1782" width="8.88671875" style="91"/>
    <col min="1783" max="1783" width="39.44140625" style="91" customWidth="1"/>
    <col min="1784" max="1784" width="11.33203125" style="91" customWidth="1"/>
    <col min="1785" max="1785" width="11" style="91" customWidth="1"/>
    <col min="1786" max="2038" width="8.88671875" style="91"/>
    <col min="2039" max="2039" width="39.44140625" style="91" customWidth="1"/>
    <col min="2040" max="2040" width="11.33203125" style="91" customWidth="1"/>
    <col min="2041" max="2041" width="11" style="91" customWidth="1"/>
    <col min="2042" max="2294" width="8.88671875" style="91"/>
    <col min="2295" max="2295" width="39.44140625" style="91" customWidth="1"/>
    <col min="2296" max="2296" width="11.33203125" style="91" customWidth="1"/>
    <col min="2297" max="2297" width="11" style="91" customWidth="1"/>
    <col min="2298" max="2550" width="8.88671875" style="91"/>
    <col min="2551" max="2551" width="39.44140625" style="91" customWidth="1"/>
    <col min="2552" max="2552" width="11.33203125" style="91" customWidth="1"/>
    <col min="2553" max="2553" width="11" style="91" customWidth="1"/>
    <col min="2554" max="2806" width="8.88671875" style="91"/>
    <col min="2807" max="2807" width="39.44140625" style="91" customWidth="1"/>
    <col min="2808" max="2808" width="11.33203125" style="91" customWidth="1"/>
    <col min="2809" max="2809" width="11" style="91" customWidth="1"/>
    <col min="2810" max="3062" width="8.88671875" style="91"/>
    <col min="3063" max="3063" width="39.44140625" style="91" customWidth="1"/>
    <col min="3064" max="3064" width="11.33203125" style="91" customWidth="1"/>
    <col min="3065" max="3065" width="11" style="91" customWidth="1"/>
    <col min="3066" max="3318" width="8.88671875" style="91"/>
    <col min="3319" max="3319" width="39.44140625" style="91" customWidth="1"/>
    <col min="3320" max="3320" width="11.33203125" style="91" customWidth="1"/>
    <col min="3321" max="3321" width="11" style="91" customWidth="1"/>
    <col min="3322" max="3574" width="8.88671875" style="91"/>
    <col min="3575" max="3575" width="39.44140625" style="91" customWidth="1"/>
    <col min="3576" max="3576" width="11.33203125" style="91" customWidth="1"/>
    <col min="3577" max="3577" width="11" style="91" customWidth="1"/>
    <col min="3578" max="3830" width="8.88671875" style="91"/>
    <col min="3831" max="3831" width="39.44140625" style="91" customWidth="1"/>
    <col min="3832" max="3832" width="11.33203125" style="91" customWidth="1"/>
    <col min="3833" max="3833" width="11" style="91" customWidth="1"/>
    <col min="3834" max="4086" width="8.88671875" style="91"/>
    <col min="4087" max="4087" width="39.44140625" style="91" customWidth="1"/>
    <col min="4088" max="4088" width="11.33203125" style="91" customWidth="1"/>
    <col min="4089" max="4089" width="11" style="91" customWidth="1"/>
    <col min="4090" max="4342" width="8.88671875" style="91"/>
    <col min="4343" max="4343" width="39.44140625" style="91" customWidth="1"/>
    <col min="4344" max="4344" width="11.33203125" style="91" customWidth="1"/>
    <col min="4345" max="4345" width="11" style="91" customWidth="1"/>
    <col min="4346" max="4598" width="8.88671875" style="91"/>
    <col min="4599" max="4599" width="39.44140625" style="91" customWidth="1"/>
    <col min="4600" max="4600" width="11.33203125" style="91" customWidth="1"/>
    <col min="4601" max="4601" width="11" style="91" customWidth="1"/>
    <col min="4602" max="4854" width="8.88671875" style="91"/>
    <col min="4855" max="4855" width="39.44140625" style="91" customWidth="1"/>
    <col min="4856" max="4856" width="11.33203125" style="91" customWidth="1"/>
    <col min="4857" max="4857" width="11" style="91" customWidth="1"/>
    <col min="4858" max="5110" width="8.88671875" style="91"/>
    <col min="5111" max="5111" width="39.44140625" style="91" customWidth="1"/>
    <col min="5112" max="5112" width="11.33203125" style="91" customWidth="1"/>
    <col min="5113" max="5113" width="11" style="91" customWidth="1"/>
    <col min="5114" max="5366" width="8.88671875" style="91"/>
    <col min="5367" max="5367" width="39.44140625" style="91" customWidth="1"/>
    <col min="5368" max="5368" width="11.33203125" style="91" customWidth="1"/>
    <col min="5369" max="5369" width="11" style="91" customWidth="1"/>
    <col min="5370" max="5622" width="8.88671875" style="91"/>
    <col min="5623" max="5623" width="39.44140625" style="91" customWidth="1"/>
    <col min="5624" max="5624" width="11.33203125" style="91" customWidth="1"/>
    <col min="5625" max="5625" width="11" style="91" customWidth="1"/>
    <col min="5626" max="5878" width="8.88671875" style="91"/>
    <col min="5879" max="5879" width="39.44140625" style="91" customWidth="1"/>
    <col min="5880" max="5880" width="11.33203125" style="91" customWidth="1"/>
    <col min="5881" max="5881" width="11" style="91" customWidth="1"/>
    <col min="5882" max="6134" width="8.88671875" style="91"/>
    <col min="6135" max="6135" width="39.44140625" style="91" customWidth="1"/>
    <col min="6136" max="6136" width="11.33203125" style="91" customWidth="1"/>
    <col min="6137" max="6137" width="11" style="91" customWidth="1"/>
    <col min="6138" max="6390" width="8.88671875" style="91"/>
    <col min="6391" max="6391" width="39.44140625" style="91" customWidth="1"/>
    <col min="6392" max="6392" width="11.33203125" style="91" customWidth="1"/>
    <col min="6393" max="6393" width="11" style="91" customWidth="1"/>
    <col min="6394" max="6646" width="8.88671875" style="91"/>
    <col min="6647" max="6647" width="39.44140625" style="91" customWidth="1"/>
    <col min="6648" max="6648" width="11.33203125" style="91" customWidth="1"/>
    <col min="6649" max="6649" width="11" style="91" customWidth="1"/>
    <col min="6650" max="6902" width="8.88671875" style="91"/>
    <col min="6903" max="6903" width="39.44140625" style="91" customWidth="1"/>
    <col min="6904" max="6904" width="11.33203125" style="91" customWidth="1"/>
    <col min="6905" max="6905" width="11" style="91" customWidth="1"/>
    <col min="6906" max="7158" width="8.88671875" style="91"/>
    <col min="7159" max="7159" width="39.44140625" style="91" customWidth="1"/>
    <col min="7160" max="7160" width="11.33203125" style="91" customWidth="1"/>
    <col min="7161" max="7161" width="11" style="91" customWidth="1"/>
    <col min="7162" max="7414" width="8.88671875" style="91"/>
    <col min="7415" max="7415" width="39.44140625" style="91" customWidth="1"/>
    <col min="7416" max="7416" width="11.33203125" style="91" customWidth="1"/>
    <col min="7417" max="7417" width="11" style="91" customWidth="1"/>
    <col min="7418" max="7670" width="8.88671875" style="91"/>
    <col min="7671" max="7671" width="39.44140625" style="91" customWidth="1"/>
    <col min="7672" max="7672" width="11.33203125" style="91" customWidth="1"/>
    <col min="7673" max="7673" width="11" style="91" customWidth="1"/>
    <col min="7674" max="7926" width="8.88671875" style="91"/>
    <col min="7927" max="7927" width="39.44140625" style="91" customWidth="1"/>
    <col min="7928" max="7928" width="11.33203125" style="91" customWidth="1"/>
    <col min="7929" max="7929" width="11" style="91" customWidth="1"/>
    <col min="7930" max="8182" width="8.88671875" style="91"/>
    <col min="8183" max="8183" width="39.44140625" style="91" customWidth="1"/>
    <col min="8184" max="8184" width="11.33203125" style="91" customWidth="1"/>
    <col min="8185" max="8185" width="11" style="91" customWidth="1"/>
    <col min="8186" max="8438" width="8.88671875" style="91"/>
    <col min="8439" max="8439" width="39.44140625" style="91" customWidth="1"/>
    <col min="8440" max="8440" width="11.33203125" style="91" customWidth="1"/>
    <col min="8441" max="8441" width="11" style="91" customWidth="1"/>
    <col min="8442" max="8694" width="8.88671875" style="91"/>
    <col min="8695" max="8695" width="39.44140625" style="91" customWidth="1"/>
    <col min="8696" max="8696" width="11.33203125" style="91" customWidth="1"/>
    <col min="8697" max="8697" width="11" style="91" customWidth="1"/>
    <col min="8698" max="8950" width="8.88671875" style="91"/>
    <col min="8951" max="8951" width="39.44140625" style="91" customWidth="1"/>
    <col min="8952" max="8952" width="11.33203125" style="91" customWidth="1"/>
    <col min="8953" max="8953" width="11" style="91" customWidth="1"/>
    <col min="8954" max="9206" width="8.88671875" style="91"/>
    <col min="9207" max="9207" width="39.44140625" style="91" customWidth="1"/>
    <col min="9208" max="9208" width="11.33203125" style="91" customWidth="1"/>
    <col min="9209" max="9209" width="11" style="91" customWidth="1"/>
    <col min="9210" max="9462" width="8.88671875" style="91"/>
    <col min="9463" max="9463" width="39.44140625" style="91" customWidth="1"/>
    <col min="9464" max="9464" width="11.33203125" style="91" customWidth="1"/>
    <col min="9465" max="9465" width="11" style="91" customWidth="1"/>
    <col min="9466" max="9718" width="8.88671875" style="91"/>
    <col min="9719" max="9719" width="39.44140625" style="91" customWidth="1"/>
    <col min="9720" max="9720" width="11.33203125" style="91" customWidth="1"/>
    <col min="9721" max="9721" width="11" style="91" customWidth="1"/>
    <col min="9722" max="9974" width="8.88671875" style="91"/>
    <col min="9975" max="9975" width="39.44140625" style="91" customWidth="1"/>
    <col min="9976" max="9976" width="11.33203125" style="91" customWidth="1"/>
    <col min="9977" max="9977" width="11" style="91" customWidth="1"/>
    <col min="9978" max="10230" width="8.88671875" style="91"/>
    <col min="10231" max="10231" width="39.44140625" style="91" customWidth="1"/>
    <col min="10232" max="10232" width="11.33203125" style="91" customWidth="1"/>
    <col min="10233" max="10233" width="11" style="91" customWidth="1"/>
    <col min="10234" max="10486" width="8.88671875" style="91"/>
    <col min="10487" max="10487" width="39.44140625" style="91" customWidth="1"/>
    <col min="10488" max="10488" width="11.33203125" style="91" customWidth="1"/>
    <col min="10489" max="10489" width="11" style="91" customWidth="1"/>
    <col min="10490" max="10742" width="8.88671875" style="91"/>
    <col min="10743" max="10743" width="39.44140625" style="91" customWidth="1"/>
    <col min="10744" max="10744" width="11.33203125" style="91" customWidth="1"/>
    <col min="10745" max="10745" width="11" style="91" customWidth="1"/>
    <col min="10746" max="10998" width="8.88671875" style="91"/>
    <col min="10999" max="10999" width="39.44140625" style="91" customWidth="1"/>
    <col min="11000" max="11000" width="11.33203125" style="91" customWidth="1"/>
    <col min="11001" max="11001" width="11" style="91" customWidth="1"/>
    <col min="11002" max="11254" width="8.88671875" style="91"/>
    <col min="11255" max="11255" width="39.44140625" style="91" customWidth="1"/>
    <col min="11256" max="11256" width="11.33203125" style="91" customWidth="1"/>
    <col min="11257" max="11257" width="11" style="91" customWidth="1"/>
    <col min="11258" max="11510" width="8.88671875" style="91"/>
    <col min="11511" max="11511" width="39.44140625" style="91" customWidth="1"/>
    <col min="11512" max="11512" width="11.33203125" style="91" customWidth="1"/>
    <col min="11513" max="11513" width="11" style="91" customWidth="1"/>
    <col min="11514" max="11766" width="8.88671875" style="91"/>
    <col min="11767" max="11767" width="39.44140625" style="91" customWidth="1"/>
    <col min="11768" max="11768" width="11.33203125" style="91" customWidth="1"/>
    <col min="11769" max="11769" width="11" style="91" customWidth="1"/>
    <col min="11770" max="12022" width="8.88671875" style="91"/>
    <col min="12023" max="12023" width="39.44140625" style="91" customWidth="1"/>
    <col min="12024" max="12024" width="11.33203125" style="91" customWidth="1"/>
    <col min="12025" max="12025" width="11" style="91" customWidth="1"/>
    <col min="12026" max="12278" width="8.88671875" style="91"/>
    <col min="12279" max="12279" width="39.44140625" style="91" customWidth="1"/>
    <col min="12280" max="12280" width="11.33203125" style="91" customWidth="1"/>
    <col min="12281" max="12281" width="11" style="91" customWidth="1"/>
    <col min="12282" max="12534" width="8.88671875" style="91"/>
    <col min="12535" max="12535" width="39.44140625" style="91" customWidth="1"/>
    <col min="12536" max="12536" width="11.33203125" style="91" customWidth="1"/>
    <col min="12537" max="12537" width="11" style="91" customWidth="1"/>
    <col min="12538" max="12790" width="8.88671875" style="91"/>
    <col min="12791" max="12791" width="39.44140625" style="91" customWidth="1"/>
    <col min="12792" max="12792" width="11.33203125" style="91" customWidth="1"/>
    <col min="12793" max="12793" width="11" style="91" customWidth="1"/>
    <col min="12794" max="13046" width="8.88671875" style="91"/>
    <col min="13047" max="13047" width="39.44140625" style="91" customWidth="1"/>
    <col min="13048" max="13048" width="11.33203125" style="91" customWidth="1"/>
    <col min="13049" max="13049" width="11" style="91" customWidth="1"/>
    <col min="13050" max="13302" width="8.88671875" style="91"/>
    <col min="13303" max="13303" width="39.44140625" style="91" customWidth="1"/>
    <col min="13304" max="13304" width="11.33203125" style="91" customWidth="1"/>
    <col min="13305" max="13305" width="11" style="91" customWidth="1"/>
    <col min="13306" max="13558" width="8.88671875" style="91"/>
    <col min="13559" max="13559" width="39.44140625" style="91" customWidth="1"/>
    <col min="13560" max="13560" width="11.33203125" style="91" customWidth="1"/>
    <col min="13561" max="13561" width="11" style="91" customWidth="1"/>
    <col min="13562" max="13814" width="8.88671875" style="91"/>
    <col min="13815" max="13815" width="39.44140625" style="91" customWidth="1"/>
    <col min="13816" max="13816" width="11.33203125" style="91" customWidth="1"/>
    <col min="13817" max="13817" width="11" style="91" customWidth="1"/>
    <col min="13818" max="14070" width="8.88671875" style="91"/>
    <col min="14071" max="14071" width="39.44140625" style="91" customWidth="1"/>
    <col min="14072" max="14072" width="11.33203125" style="91" customWidth="1"/>
    <col min="14073" max="14073" width="11" style="91" customWidth="1"/>
    <col min="14074" max="14326" width="8.88671875" style="91"/>
    <col min="14327" max="14327" width="39.44140625" style="91" customWidth="1"/>
    <col min="14328" max="14328" width="11.33203125" style="91" customWidth="1"/>
    <col min="14329" max="14329" width="11" style="91" customWidth="1"/>
    <col min="14330" max="14582" width="8.88671875" style="91"/>
    <col min="14583" max="14583" width="39.44140625" style="91" customWidth="1"/>
    <col min="14584" max="14584" width="11.33203125" style="91" customWidth="1"/>
    <col min="14585" max="14585" width="11" style="91" customWidth="1"/>
    <col min="14586" max="14838" width="8.88671875" style="91"/>
    <col min="14839" max="14839" width="39.44140625" style="91" customWidth="1"/>
    <col min="14840" max="14840" width="11.33203125" style="91" customWidth="1"/>
    <col min="14841" max="14841" width="11" style="91" customWidth="1"/>
    <col min="14842" max="15094" width="8.88671875" style="91"/>
    <col min="15095" max="15095" width="39.44140625" style="91" customWidth="1"/>
    <col min="15096" max="15096" width="11.33203125" style="91" customWidth="1"/>
    <col min="15097" max="15097" width="11" style="91" customWidth="1"/>
    <col min="15098" max="15350" width="8.88671875" style="91"/>
    <col min="15351" max="15351" width="39.44140625" style="91" customWidth="1"/>
    <col min="15352" max="15352" width="11.33203125" style="91" customWidth="1"/>
    <col min="15353" max="15353" width="11" style="91" customWidth="1"/>
    <col min="15354" max="15606" width="8.88671875" style="91"/>
    <col min="15607" max="15607" width="39.44140625" style="91" customWidth="1"/>
    <col min="15608" max="15608" width="11.33203125" style="91" customWidth="1"/>
    <col min="15609" max="15609" width="11" style="91" customWidth="1"/>
    <col min="15610" max="15862" width="8.88671875" style="91"/>
    <col min="15863" max="15863" width="39.44140625" style="91" customWidth="1"/>
    <col min="15864" max="15864" width="11.33203125" style="91" customWidth="1"/>
    <col min="15865" max="15865" width="11" style="91" customWidth="1"/>
    <col min="15866" max="16118" width="8.88671875" style="91"/>
    <col min="16119" max="16119" width="39.44140625" style="91" customWidth="1"/>
    <col min="16120" max="16120" width="11.33203125" style="91" customWidth="1"/>
    <col min="16121" max="16121" width="11" style="91" customWidth="1"/>
    <col min="16122" max="16384" width="8.88671875" style="91"/>
  </cols>
  <sheetData>
    <row r="1" spans="1:13" ht="15" x14ac:dyDescent="0.25">
      <c r="A1" s="91" t="s">
        <v>1433</v>
      </c>
    </row>
    <row r="2" spans="1:13" ht="15" x14ac:dyDescent="0.25">
      <c r="A2" s="91" t="s">
        <v>1434</v>
      </c>
    </row>
    <row r="3" spans="1:13" ht="15" x14ac:dyDescent="0.25">
      <c r="A3" s="91" t="s">
        <v>1435</v>
      </c>
    </row>
    <row r="5" spans="1:13" ht="15" x14ac:dyDescent="0.25">
      <c r="A5" s="180" t="s">
        <v>1034</v>
      </c>
      <c r="C5" s="178"/>
      <c r="D5" s="182"/>
      <c r="E5" s="182"/>
      <c r="F5" s="182"/>
      <c r="G5" s="182"/>
      <c r="H5" s="182"/>
      <c r="I5" s="182"/>
      <c r="J5" s="184"/>
      <c r="K5" s="183"/>
    </row>
    <row r="6" spans="1:13" ht="15" x14ac:dyDescent="0.25">
      <c r="A6" s="179" t="s">
        <v>1033</v>
      </c>
      <c r="B6" s="97" t="s">
        <v>546</v>
      </c>
      <c r="C6" s="97" t="s">
        <v>543</v>
      </c>
      <c r="D6" s="181" t="s">
        <v>548</v>
      </c>
      <c r="E6" s="181" t="s">
        <v>542</v>
      </c>
      <c r="F6" s="181" t="s">
        <v>549</v>
      </c>
      <c r="G6" s="181" t="s">
        <v>547</v>
      </c>
      <c r="H6" s="181" t="s">
        <v>545</v>
      </c>
      <c r="I6" s="181" t="s">
        <v>550</v>
      </c>
      <c r="J6" s="181" t="s">
        <v>544</v>
      </c>
      <c r="K6" s="181" t="s">
        <v>1056</v>
      </c>
    </row>
    <row r="7" spans="1:13" ht="15" x14ac:dyDescent="0.25">
      <c r="A7" s="94" t="s">
        <v>1407</v>
      </c>
      <c r="B7" s="95">
        <v>6389</v>
      </c>
      <c r="C7" s="95">
        <v>6614</v>
      </c>
      <c r="D7" s="95">
        <v>20467</v>
      </c>
      <c r="E7" s="225">
        <v>5116</v>
      </c>
      <c r="F7" s="95">
        <v>12506</v>
      </c>
      <c r="G7" s="95">
        <v>17333</v>
      </c>
      <c r="H7" s="95">
        <v>8133</v>
      </c>
      <c r="I7" s="95">
        <v>6549</v>
      </c>
      <c r="J7" s="95">
        <v>6791</v>
      </c>
      <c r="K7" s="95">
        <v>1097</v>
      </c>
    </row>
    <row r="8" spans="1:13" x14ac:dyDescent="0.2">
      <c r="A8" s="177" t="s">
        <v>1035</v>
      </c>
      <c r="B8" s="96">
        <v>366</v>
      </c>
      <c r="C8" s="96">
        <v>126</v>
      </c>
      <c r="D8" s="96" t="s">
        <v>1055</v>
      </c>
      <c r="E8" s="226">
        <v>348</v>
      </c>
      <c r="F8" s="96" t="s">
        <v>1055</v>
      </c>
      <c r="G8" s="96">
        <v>156</v>
      </c>
      <c r="H8" s="96">
        <v>252</v>
      </c>
      <c r="I8" s="96">
        <v>167</v>
      </c>
      <c r="J8" s="227">
        <v>177</v>
      </c>
      <c r="K8" s="228" t="s">
        <v>1055</v>
      </c>
    </row>
    <row r="9" spans="1:13" x14ac:dyDescent="0.2">
      <c r="A9" s="177" t="s">
        <v>1036</v>
      </c>
      <c r="B9" s="96">
        <v>81</v>
      </c>
      <c r="C9" s="96">
        <v>72</v>
      </c>
      <c r="D9" s="96" t="s">
        <v>1055</v>
      </c>
      <c r="E9" s="226">
        <v>31</v>
      </c>
      <c r="F9" s="96" t="s">
        <v>1055</v>
      </c>
      <c r="G9" s="96">
        <v>159</v>
      </c>
      <c r="H9" s="96">
        <v>12</v>
      </c>
      <c r="I9" s="96">
        <v>31</v>
      </c>
      <c r="J9" s="227">
        <v>66</v>
      </c>
      <c r="K9" s="228" t="s">
        <v>1055</v>
      </c>
    </row>
    <row r="10" spans="1:13" x14ac:dyDescent="0.2">
      <c r="A10" s="177" t="s">
        <v>1037</v>
      </c>
      <c r="B10" s="96">
        <v>1862</v>
      </c>
      <c r="C10" s="96">
        <v>2008</v>
      </c>
      <c r="D10" s="96">
        <v>2795</v>
      </c>
      <c r="E10" s="226">
        <v>1616</v>
      </c>
      <c r="F10" s="96">
        <v>3313</v>
      </c>
      <c r="G10" s="96">
        <v>5161</v>
      </c>
      <c r="H10" s="96">
        <v>2036</v>
      </c>
      <c r="I10" s="96">
        <v>1302</v>
      </c>
      <c r="J10" s="227">
        <v>1116</v>
      </c>
      <c r="K10" s="228">
        <v>947</v>
      </c>
    </row>
    <row r="11" spans="1:13" x14ac:dyDescent="0.2">
      <c r="A11" s="177" t="s">
        <v>1038</v>
      </c>
      <c r="B11" s="96">
        <v>4081</v>
      </c>
      <c r="C11" s="96">
        <v>4409</v>
      </c>
      <c r="D11" s="96">
        <v>17599</v>
      </c>
      <c r="E11" s="226">
        <v>3122</v>
      </c>
      <c r="F11" s="96">
        <v>9060</v>
      </c>
      <c r="G11" s="96">
        <v>11858</v>
      </c>
      <c r="H11" s="96">
        <v>5833</v>
      </c>
      <c r="I11" s="96">
        <v>5049</v>
      </c>
      <c r="J11" s="227">
        <v>5432</v>
      </c>
      <c r="K11" s="228">
        <v>142</v>
      </c>
    </row>
    <row r="12" spans="1:13" ht="15" x14ac:dyDescent="0.25">
      <c r="A12" s="94" t="s">
        <v>1408</v>
      </c>
      <c r="B12" s="95">
        <v>36892</v>
      </c>
      <c r="C12" s="95">
        <v>26937</v>
      </c>
      <c r="D12" s="95">
        <v>61473</v>
      </c>
      <c r="E12" s="225">
        <v>29032</v>
      </c>
      <c r="F12" s="95">
        <v>80897</v>
      </c>
      <c r="G12" s="95">
        <v>88243</v>
      </c>
      <c r="H12" s="95">
        <v>25904</v>
      </c>
      <c r="I12" s="95">
        <v>30666</v>
      </c>
      <c r="J12" s="95">
        <v>34826</v>
      </c>
      <c r="K12" s="95">
        <v>14473</v>
      </c>
      <c r="M12" s="92"/>
    </row>
    <row r="13" spans="1:13" x14ac:dyDescent="0.2">
      <c r="A13" s="177" t="s">
        <v>1039</v>
      </c>
      <c r="B13" s="96">
        <v>277</v>
      </c>
      <c r="C13" s="96">
        <v>225</v>
      </c>
      <c r="D13" s="96">
        <v>127</v>
      </c>
      <c r="E13" s="226">
        <v>190</v>
      </c>
      <c r="F13" s="96">
        <v>1000</v>
      </c>
      <c r="G13" s="96">
        <v>431</v>
      </c>
      <c r="H13" s="96" t="s">
        <v>1055</v>
      </c>
      <c r="I13" s="96" t="s">
        <v>1055</v>
      </c>
      <c r="J13" s="227">
        <v>81</v>
      </c>
      <c r="K13" s="228" t="s">
        <v>1055</v>
      </c>
    </row>
    <row r="14" spans="1:13" x14ac:dyDescent="0.2">
      <c r="A14" s="177" t="s">
        <v>1040</v>
      </c>
      <c r="B14" s="96">
        <v>2860</v>
      </c>
      <c r="C14" s="96">
        <v>716</v>
      </c>
      <c r="D14" s="96">
        <v>3783</v>
      </c>
      <c r="E14" s="226">
        <v>565</v>
      </c>
      <c r="F14" s="96">
        <v>4495</v>
      </c>
      <c r="G14" s="96">
        <v>5626</v>
      </c>
      <c r="H14" s="96">
        <v>1327</v>
      </c>
      <c r="I14" s="96">
        <v>1119</v>
      </c>
      <c r="J14" s="227">
        <v>989</v>
      </c>
      <c r="K14" s="96">
        <v>4745</v>
      </c>
    </row>
    <row r="15" spans="1:13" x14ac:dyDescent="0.2">
      <c r="A15" s="177" t="s">
        <v>1041</v>
      </c>
      <c r="B15" s="96">
        <v>7319</v>
      </c>
      <c r="C15" s="96">
        <v>6708</v>
      </c>
      <c r="D15" s="96">
        <v>15403</v>
      </c>
      <c r="E15" s="226">
        <v>7706</v>
      </c>
      <c r="F15" s="96">
        <v>21384</v>
      </c>
      <c r="G15" s="96">
        <v>15541</v>
      </c>
      <c r="H15" s="96">
        <v>5834</v>
      </c>
      <c r="I15" s="96">
        <v>6682</v>
      </c>
      <c r="J15" s="227">
        <v>6217</v>
      </c>
      <c r="K15" s="228">
        <v>254</v>
      </c>
    </row>
    <row r="16" spans="1:13" x14ac:dyDescent="0.2">
      <c r="A16" s="177" t="s">
        <v>1042</v>
      </c>
      <c r="B16" s="96">
        <v>908</v>
      </c>
      <c r="C16" s="96">
        <v>546</v>
      </c>
      <c r="D16" s="96">
        <v>1682</v>
      </c>
      <c r="E16" s="226">
        <v>779</v>
      </c>
      <c r="F16" s="96">
        <v>1988</v>
      </c>
      <c r="G16" s="96">
        <v>4057</v>
      </c>
      <c r="H16" s="96">
        <v>783</v>
      </c>
      <c r="I16" s="96">
        <v>745</v>
      </c>
      <c r="J16" s="227">
        <v>396</v>
      </c>
      <c r="K16" s="228">
        <v>216</v>
      </c>
    </row>
    <row r="17" spans="1:11" x14ac:dyDescent="0.2">
      <c r="A17" s="177" t="s">
        <v>1043</v>
      </c>
      <c r="B17" s="96">
        <v>405</v>
      </c>
      <c r="C17" s="96">
        <v>388</v>
      </c>
      <c r="D17" s="96">
        <v>1776</v>
      </c>
      <c r="E17" s="226">
        <v>426</v>
      </c>
      <c r="F17" s="96">
        <v>2307</v>
      </c>
      <c r="G17" s="96">
        <v>3409</v>
      </c>
      <c r="H17" s="96">
        <v>648</v>
      </c>
      <c r="I17" s="96">
        <v>884</v>
      </c>
      <c r="J17" s="227">
        <v>675</v>
      </c>
      <c r="K17" s="228">
        <v>220</v>
      </c>
    </row>
    <row r="18" spans="1:11" x14ac:dyDescent="0.2">
      <c r="A18" s="177" t="s">
        <v>1044</v>
      </c>
      <c r="B18" s="96">
        <v>2428</v>
      </c>
      <c r="C18" s="96">
        <v>861</v>
      </c>
      <c r="D18" s="96">
        <v>5411</v>
      </c>
      <c r="E18" s="226">
        <v>722</v>
      </c>
      <c r="F18" s="96">
        <v>4618</v>
      </c>
      <c r="G18" s="96">
        <v>5188</v>
      </c>
      <c r="H18" s="96">
        <v>1622</v>
      </c>
      <c r="I18" s="96">
        <v>3727</v>
      </c>
      <c r="J18" s="227">
        <v>1020</v>
      </c>
      <c r="K18" s="96">
        <v>1156</v>
      </c>
    </row>
    <row r="19" spans="1:11" x14ac:dyDescent="0.2">
      <c r="A19" s="177" t="s">
        <v>1045</v>
      </c>
      <c r="B19" s="96">
        <v>565</v>
      </c>
      <c r="C19" s="96">
        <v>407</v>
      </c>
      <c r="D19" s="96">
        <v>939</v>
      </c>
      <c r="E19" s="226">
        <v>477</v>
      </c>
      <c r="F19" s="96">
        <v>1184</v>
      </c>
      <c r="G19" s="96">
        <v>2002</v>
      </c>
      <c r="H19" s="96" t="s">
        <v>1055</v>
      </c>
      <c r="I19" s="96">
        <v>422</v>
      </c>
      <c r="J19" s="227">
        <v>356</v>
      </c>
      <c r="K19" s="228" t="s">
        <v>1055</v>
      </c>
    </row>
    <row r="20" spans="1:11" x14ac:dyDescent="0.2">
      <c r="A20" s="177" t="s">
        <v>1046</v>
      </c>
      <c r="B20" s="96">
        <v>2385</v>
      </c>
      <c r="C20" s="96">
        <v>1210</v>
      </c>
      <c r="D20" s="96">
        <v>5502</v>
      </c>
      <c r="E20" s="226">
        <v>640</v>
      </c>
      <c r="F20" s="96">
        <v>6254</v>
      </c>
      <c r="G20" s="96">
        <v>6738</v>
      </c>
      <c r="H20" s="96">
        <v>822</v>
      </c>
      <c r="I20" s="96">
        <v>1460</v>
      </c>
      <c r="J20" s="227">
        <v>1934</v>
      </c>
      <c r="K20" s="96">
        <v>2882</v>
      </c>
    </row>
    <row r="21" spans="1:11" x14ac:dyDescent="0.2">
      <c r="A21" s="177" t="s">
        <v>1047</v>
      </c>
      <c r="B21" s="96">
        <v>349</v>
      </c>
      <c r="C21" s="96">
        <v>452</v>
      </c>
      <c r="D21" s="96">
        <v>881</v>
      </c>
      <c r="E21" s="226">
        <v>427</v>
      </c>
      <c r="F21" s="96">
        <v>1665</v>
      </c>
      <c r="G21" s="96">
        <v>2424</v>
      </c>
      <c r="H21" s="96">
        <v>1098</v>
      </c>
      <c r="I21" s="96" t="s">
        <v>1055</v>
      </c>
      <c r="J21" s="227" t="s">
        <v>1055</v>
      </c>
      <c r="K21" s="228">
        <v>308</v>
      </c>
    </row>
    <row r="22" spans="1:11" x14ac:dyDescent="0.2">
      <c r="A22" s="177" t="s">
        <v>1048</v>
      </c>
      <c r="B22" s="96">
        <v>1392</v>
      </c>
      <c r="C22" s="96">
        <v>1470</v>
      </c>
      <c r="D22" s="96">
        <v>3555</v>
      </c>
      <c r="E22" s="226">
        <v>566</v>
      </c>
      <c r="F22" s="96">
        <v>6774</v>
      </c>
      <c r="G22" s="96">
        <v>7211</v>
      </c>
      <c r="H22" s="96">
        <v>1169</v>
      </c>
      <c r="I22" s="96">
        <v>2090</v>
      </c>
      <c r="J22" s="227">
        <v>1140</v>
      </c>
      <c r="K22" s="96">
        <v>3165</v>
      </c>
    </row>
    <row r="23" spans="1:11" x14ac:dyDescent="0.2">
      <c r="A23" s="177" t="s">
        <v>1049</v>
      </c>
      <c r="B23" s="96">
        <v>1350</v>
      </c>
      <c r="C23" s="96">
        <v>975</v>
      </c>
      <c r="D23" s="96">
        <v>1208</v>
      </c>
      <c r="E23" s="226">
        <v>425</v>
      </c>
      <c r="F23" s="96">
        <v>1838</v>
      </c>
      <c r="G23" s="96">
        <v>3660</v>
      </c>
      <c r="H23" s="96">
        <v>1061</v>
      </c>
      <c r="I23" s="96">
        <v>715</v>
      </c>
      <c r="J23" s="227" t="s">
        <v>1055</v>
      </c>
      <c r="K23" s="228" t="s">
        <v>1055</v>
      </c>
    </row>
    <row r="24" spans="1:11" x14ac:dyDescent="0.2">
      <c r="A24" s="177" t="s">
        <v>1050</v>
      </c>
      <c r="B24" s="96">
        <v>9815</v>
      </c>
      <c r="C24" s="96">
        <v>5666</v>
      </c>
      <c r="D24" s="96">
        <v>10170</v>
      </c>
      <c r="E24" s="226">
        <v>5904</v>
      </c>
      <c r="F24" s="96">
        <v>11595</v>
      </c>
      <c r="G24" s="96">
        <v>17122</v>
      </c>
      <c r="H24" s="96">
        <v>6173</v>
      </c>
      <c r="I24" s="96">
        <v>6723</v>
      </c>
      <c r="J24" s="227">
        <v>10632</v>
      </c>
      <c r="K24" s="228">
        <v>545</v>
      </c>
    </row>
    <row r="25" spans="1:11" x14ac:dyDescent="0.2">
      <c r="A25" s="177" t="s">
        <v>1051</v>
      </c>
      <c r="B25" s="96">
        <v>1003</v>
      </c>
      <c r="C25" s="96">
        <v>1055</v>
      </c>
      <c r="D25" s="96">
        <v>1192</v>
      </c>
      <c r="E25" s="226">
        <v>1824</v>
      </c>
      <c r="F25" s="96">
        <v>2597</v>
      </c>
      <c r="G25" s="96">
        <v>1424</v>
      </c>
      <c r="H25" s="96">
        <v>523</v>
      </c>
      <c r="I25" s="96">
        <v>619</v>
      </c>
      <c r="J25" s="227">
        <v>892</v>
      </c>
      <c r="K25" s="228">
        <v>63</v>
      </c>
    </row>
    <row r="26" spans="1:11" x14ac:dyDescent="0.2">
      <c r="A26" s="177" t="s">
        <v>1052</v>
      </c>
      <c r="B26" s="96">
        <v>3586</v>
      </c>
      <c r="C26" s="96">
        <v>5058</v>
      </c>
      <c r="D26" s="96">
        <v>6785</v>
      </c>
      <c r="E26" s="226">
        <v>7329</v>
      </c>
      <c r="F26" s="96">
        <v>10380</v>
      </c>
      <c r="G26" s="96">
        <v>8893</v>
      </c>
      <c r="H26" s="96">
        <v>2899</v>
      </c>
      <c r="I26" s="96">
        <v>3726</v>
      </c>
      <c r="J26" s="227">
        <v>3311</v>
      </c>
      <c r="K26" s="228">
        <v>102</v>
      </c>
    </row>
    <row r="27" spans="1:11" x14ac:dyDescent="0.2">
      <c r="A27" s="177" t="s">
        <v>1053</v>
      </c>
      <c r="B27" s="96">
        <v>2251</v>
      </c>
      <c r="C27" s="96">
        <v>1199</v>
      </c>
      <c r="D27" s="96">
        <v>3060</v>
      </c>
      <c r="E27" s="226">
        <v>1051</v>
      </c>
      <c r="F27" s="96">
        <v>2811</v>
      </c>
      <c r="G27" s="96">
        <v>4514</v>
      </c>
      <c r="H27" s="96">
        <v>1562</v>
      </c>
      <c r="I27" s="96">
        <v>1495</v>
      </c>
      <c r="J27" s="227">
        <v>1061</v>
      </c>
      <c r="K27" s="228">
        <v>369</v>
      </c>
    </row>
    <row r="28" spans="1:11" ht="15" x14ac:dyDescent="0.25">
      <c r="A28" s="94" t="s">
        <v>1409</v>
      </c>
      <c r="B28" s="95">
        <v>14980</v>
      </c>
      <c r="C28" s="95">
        <v>7169</v>
      </c>
      <c r="D28" s="95">
        <v>9835</v>
      </c>
      <c r="E28" s="225">
        <v>7696</v>
      </c>
      <c r="F28" s="95">
        <v>10617</v>
      </c>
      <c r="G28" s="95">
        <v>13829</v>
      </c>
      <c r="H28" s="95">
        <v>5884</v>
      </c>
      <c r="I28" s="95">
        <v>10292</v>
      </c>
      <c r="J28" s="95">
        <v>5152</v>
      </c>
      <c r="K28" s="229">
        <v>72</v>
      </c>
    </row>
    <row r="29" spans="1:11" ht="15" x14ac:dyDescent="0.25">
      <c r="A29" s="94" t="s">
        <v>1054</v>
      </c>
      <c r="B29" s="95">
        <f>SUM(B7,B12,B28)</f>
        <v>58261</v>
      </c>
      <c r="C29" s="95">
        <f>SUM(C7,C12,C28)</f>
        <v>40720</v>
      </c>
      <c r="D29" s="95">
        <f>SUM(D7,D12,D28)</f>
        <v>91775</v>
      </c>
      <c r="E29" s="225">
        <f>SUM(E7,E12,E28)</f>
        <v>41844</v>
      </c>
      <c r="F29" s="225">
        <f>SUM(F7,F12,F28)</f>
        <v>104020</v>
      </c>
      <c r="G29" s="95">
        <f>SUM(G28,G12,G7)</f>
        <v>119405</v>
      </c>
      <c r="H29" s="95">
        <f>SUM(H7,H12,H28)</f>
        <v>39921</v>
      </c>
      <c r="I29" s="95">
        <f>SUM(I7,I12,I28)</f>
        <v>47507</v>
      </c>
      <c r="J29" s="95">
        <f>SUM(J7,J12,J28)</f>
        <v>46769</v>
      </c>
      <c r="K29" s="95">
        <v>15642</v>
      </c>
    </row>
    <row r="30" spans="1:11" x14ac:dyDescent="0.2">
      <c r="A30" s="93"/>
    </row>
    <row r="31" spans="1:11" x14ac:dyDescent="0.2">
      <c r="A31" s="93"/>
    </row>
    <row r="32" spans="1:11" x14ac:dyDescent="0.2">
      <c r="A32" s="93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zoomScale="70" zoomScaleNormal="70" workbookViewId="0">
      <selection activeCell="N19" sqref="N19"/>
    </sheetView>
  </sheetViews>
  <sheetFormatPr defaultRowHeight="15" x14ac:dyDescent="0.2"/>
  <cols>
    <col min="1" max="1" width="52" style="61" customWidth="1"/>
    <col min="2" max="37" width="12.77734375" customWidth="1"/>
  </cols>
  <sheetData>
    <row r="1" spans="1:13" x14ac:dyDescent="0.2">
      <c r="A1" s="230" t="s">
        <v>1430</v>
      </c>
    </row>
    <row r="2" spans="1:13" x14ac:dyDescent="0.2">
      <c r="A2" s="230" t="s">
        <v>1436</v>
      </c>
    </row>
    <row r="3" spans="1:13" x14ac:dyDescent="0.2">
      <c r="A3" s="230" t="s">
        <v>1437</v>
      </c>
    </row>
    <row r="4" spans="1:13" ht="15.75" thickBot="1" x14ac:dyDescent="0.25"/>
    <row r="5" spans="1:13" x14ac:dyDescent="0.2">
      <c r="A5" s="71" t="s">
        <v>1031</v>
      </c>
      <c r="B5" s="259" t="s">
        <v>546</v>
      </c>
      <c r="C5" s="260"/>
      <c r="D5" s="260"/>
      <c r="E5" s="268"/>
      <c r="F5" s="259" t="s">
        <v>543</v>
      </c>
      <c r="G5" s="260"/>
      <c r="H5" s="260"/>
      <c r="I5" s="261"/>
      <c r="J5" s="262" t="s">
        <v>542</v>
      </c>
      <c r="K5" s="263"/>
      <c r="L5" s="263"/>
      <c r="M5" s="264"/>
    </row>
    <row r="6" spans="1:13" x14ac:dyDescent="0.2">
      <c r="A6" s="72" t="s">
        <v>1032</v>
      </c>
      <c r="B6" s="265">
        <v>5</v>
      </c>
      <c r="C6" s="266"/>
      <c r="D6" s="266"/>
      <c r="E6" s="269"/>
      <c r="F6" s="265">
        <v>2</v>
      </c>
      <c r="G6" s="266"/>
      <c r="H6" s="266"/>
      <c r="I6" s="267"/>
      <c r="J6" s="270">
        <v>1</v>
      </c>
      <c r="K6" s="271"/>
      <c r="L6" s="271"/>
      <c r="M6" s="272"/>
    </row>
    <row r="7" spans="1:13" ht="26.25" thickBot="1" x14ac:dyDescent="0.25">
      <c r="A7" s="73" t="s">
        <v>1057</v>
      </c>
      <c r="B7" s="74" t="s">
        <v>1089</v>
      </c>
      <c r="C7" s="65" t="s">
        <v>1090</v>
      </c>
      <c r="D7" s="66" t="s">
        <v>1091</v>
      </c>
      <c r="E7" s="75" t="s">
        <v>1088</v>
      </c>
      <c r="F7" s="85" t="s">
        <v>1084</v>
      </c>
      <c r="G7" s="68" t="s">
        <v>1085</v>
      </c>
      <c r="H7" s="66" t="s">
        <v>1086</v>
      </c>
      <c r="I7" s="70" t="s">
        <v>1092</v>
      </c>
      <c r="J7" s="85" t="s">
        <v>1084</v>
      </c>
      <c r="K7" s="68" t="s">
        <v>1085</v>
      </c>
      <c r="L7" s="69" t="s">
        <v>1086</v>
      </c>
      <c r="M7" s="70" t="s">
        <v>1092</v>
      </c>
    </row>
    <row r="8" spans="1:13" x14ac:dyDescent="0.2">
      <c r="A8" s="64" t="s">
        <v>1058</v>
      </c>
      <c r="B8" s="44">
        <v>65805</v>
      </c>
      <c r="C8" s="45">
        <v>72774</v>
      </c>
      <c r="D8" s="45">
        <v>6969</v>
      </c>
      <c r="E8" s="46">
        <v>0.10590380670161842</v>
      </c>
      <c r="F8" s="44">
        <v>44339</v>
      </c>
      <c r="G8" s="45">
        <v>47823</v>
      </c>
      <c r="H8" s="45">
        <v>3484</v>
      </c>
      <c r="I8" s="47">
        <v>7.8576422562529599E-2</v>
      </c>
      <c r="J8" s="44">
        <v>46410</v>
      </c>
      <c r="K8" s="45">
        <v>47591</v>
      </c>
      <c r="L8" s="45">
        <v>1181</v>
      </c>
      <c r="M8" s="47">
        <v>2.5447101917690153E-2</v>
      </c>
    </row>
    <row r="9" spans="1:13" x14ac:dyDescent="0.2">
      <c r="A9" s="62" t="s">
        <v>1059</v>
      </c>
      <c r="B9" s="49">
        <v>5964</v>
      </c>
      <c r="C9" s="50">
        <v>6282</v>
      </c>
      <c r="D9" s="50">
        <v>318</v>
      </c>
      <c r="E9" s="51">
        <v>5.3319919517102618E-2</v>
      </c>
      <c r="F9" s="49">
        <v>2548</v>
      </c>
      <c r="G9" s="50">
        <v>2609</v>
      </c>
      <c r="H9" s="50">
        <v>61</v>
      </c>
      <c r="I9" s="52">
        <v>2.3940345368916798E-2</v>
      </c>
      <c r="J9" s="49">
        <v>2982</v>
      </c>
      <c r="K9" s="50">
        <v>2918</v>
      </c>
      <c r="L9" s="50">
        <v>-64</v>
      </c>
      <c r="M9" s="52">
        <v>-2.1462105969148222E-2</v>
      </c>
    </row>
    <row r="10" spans="1:13" x14ac:dyDescent="0.2">
      <c r="A10" s="62" t="s">
        <v>1060</v>
      </c>
      <c r="B10" s="49">
        <v>3583</v>
      </c>
      <c r="C10" s="50">
        <v>4000</v>
      </c>
      <c r="D10" s="50">
        <v>417</v>
      </c>
      <c r="E10" s="51">
        <v>0.11638291934133407</v>
      </c>
      <c r="F10" s="49">
        <v>1208</v>
      </c>
      <c r="G10" s="50">
        <v>1322</v>
      </c>
      <c r="H10" s="50">
        <v>114</v>
      </c>
      <c r="I10" s="52">
        <v>9.4370860927152314E-2</v>
      </c>
      <c r="J10" s="49">
        <v>1111</v>
      </c>
      <c r="K10" s="50">
        <v>1159</v>
      </c>
      <c r="L10" s="50">
        <v>48</v>
      </c>
      <c r="M10" s="52">
        <v>4.3204320432043204E-2</v>
      </c>
    </row>
    <row r="11" spans="1:13" x14ac:dyDescent="0.2">
      <c r="A11" s="62" t="s">
        <v>1061</v>
      </c>
      <c r="B11" s="49">
        <v>1075</v>
      </c>
      <c r="C11" s="50">
        <v>1247</v>
      </c>
      <c r="D11" s="50">
        <v>172</v>
      </c>
      <c r="E11" s="51">
        <v>0.16</v>
      </c>
      <c r="F11" s="49">
        <v>544</v>
      </c>
      <c r="G11" s="50">
        <v>565</v>
      </c>
      <c r="H11" s="50">
        <v>21</v>
      </c>
      <c r="I11" s="52">
        <v>3.860294117647059E-2</v>
      </c>
      <c r="J11" s="49">
        <v>320</v>
      </c>
      <c r="K11" s="50">
        <v>351</v>
      </c>
      <c r="L11" s="50">
        <v>31</v>
      </c>
      <c r="M11" s="52">
        <v>9.6875000000000003E-2</v>
      </c>
    </row>
    <row r="12" spans="1:13" x14ac:dyDescent="0.2">
      <c r="A12" s="62" t="s">
        <v>1062</v>
      </c>
      <c r="B12" s="49">
        <v>1112</v>
      </c>
      <c r="C12" s="50">
        <v>1152</v>
      </c>
      <c r="D12" s="50">
        <v>40</v>
      </c>
      <c r="E12" s="51">
        <v>3.5971223021582732E-2</v>
      </c>
      <c r="F12" s="49">
        <v>414</v>
      </c>
      <c r="G12" s="50">
        <v>432</v>
      </c>
      <c r="H12" s="50">
        <v>18</v>
      </c>
      <c r="I12" s="52">
        <v>4.3478260869565216E-2</v>
      </c>
      <c r="J12" s="49">
        <v>257</v>
      </c>
      <c r="K12" s="50">
        <v>253</v>
      </c>
      <c r="L12" s="50">
        <v>-4</v>
      </c>
      <c r="M12" s="52">
        <v>-1.556420233463035E-2</v>
      </c>
    </row>
    <row r="13" spans="1:13" x14ac:dyDescent="0.2">
      <c r="A13" s="62" t="s">
        <v>1063</v>
      </c>
      <c r="B13" s="49">
        <v>781</v>
      </c>
      <c r="C13" s="50">
        <v>860</v>
      </c>
      <c r="D13" s="50">
        <v>79</v>
      </c>
      <c r="E13" s="51">
        <v>0.10115236875800256</v>
      </c>
      <c r="F13" s="49">
        <v>165</v>
      </c>
      <c r="G13" s="50">
        <v>187</v>
      </c>
      <c r="H13" s="50">
        <v>22</v>
      </c>
      <c r="I13" s="52">
        <v>0.13333333333333333</v>
      </c>
      <c r="J13" s="49">
        <v>222</v>
      </c>
      <c r="K13" s="50">
        <v>227</v>
      </c>
      <c r="L13" s="50">
        <v>5</v>
      </c>
      <c r="M13" s="52">
        <v>2.2522522522522521E-2</v>
      </c>
    </row>
    <row r="14" spans="1:13" x14ac:dyDescent="0.2">
      <c r="A14" s="62" t="s">
        <v>1064</v>
      </c>
      <c r="B14" s="49">
        <v>1601</v>
      </c>
      <c r="C14" s="50">
        <v>1895</v>
      </c>
      <c r="D14" s="50">
        <v>294</v>
      </c>
      <c r="E14" s="51">
        <v>0.18363522798251092</v>
      </c>
      <c r="F14" s="49">
        <v>692</v>
      </c>
      <c r="G14" s="50">
        <v>797</v>
      </c>
      <c r="H14" s="50">
        <v>105</v>
      </c>
      <c r="I14" s="52">
        <v>0.15173410404624277</v>
      </c>
      <c r="J14" s="49">
        <v>1028</v>
      </c>
      <c r="K14" s="50">
        <v>1193</v>
      </c>
      <c r="L14" s="50">
        <v>165</v>
      </c>
      <c r="M14" s="52">
        <v>0.1605058365758755</v>
      </c>
    </row>
    <row r="15" spans="1:13" x14ac:dyDescent="0.2">
      <c r="A15" s="62" t="s">
        <v>1065</v>
      </c>
      <c r="B15" s="49">
        <v>969</v>
      </c>
      <c r="C15" s="50">
        <v>1049</v>
      </c>
      <c r="D15" s="50">
        <v>80</v>
      </c>
      <c r="E15" s="51">
        <v>8.2559339525283798E-2</v>
      </c>
      <c r="F15" s="49">
        <v>152</v>
      </c>
      <c r="G15" s="50">
        <v>155</v>
      </c>
      <c r="H15" s="50">
        <v>3</v>
      </c>
      <c r="I15" s="52">
        <v>1.9736842105263157E-2</v>
      </c>
      <c r="J15" s="49">
        <v>130</v>
      </c>
      <c r="K15" s="50">
        <v>126</v>
      </c>
      <c r="L15" s="50">
        <v>-4</v>
      </c>
      <c r="M15" s="52">
        <v>-3.0769230769230771E-2</v>
      </c>
    </row>
    <row r="16" spans="1:13" x14ac:dyDescent="0.2">
      <c r="A16" s="62" t="s">
        <v>1066</v>
      </c>
      <c r="B16" s="49">
        <v>4574</v>
      </c>
      <c r="C16" s="50">
        <v>4986</v>
      </c>
      <c r="D16" s="50">
        <v>412</v>
      </c>
      <c r="E16" s="51">
        <v>9.0074333187581984E-2</v>
      </c>
      <c r="F16" s="49">
        <v>3593</v>
      </c>
      <c r="G16" s="50">
        <v>3789</v>
      </c>
      <c r="H16" s="50">
        <v>196</v>
      </c>
      <c r="I16" s="52">
        <v>5.455051489006401E-2</v>
      </c>
      <c r="J16" s="49">
        <v>3062</v>
      </c>
      <c r="K16" s="50">
        <v>3233</v>
      </c>
      <c r="L16" s="50">
        <v>171</v>
      </c>
      <c r="M16" s="52">
        <v>5.5845852384062707E-2</v>
      </c>
    </row>
    <row r="17" spans="1:13" x14ac:dyDescent="0.2">
      <c r="A17" s="62" t="s">
        <v>1067</v>
      </c>
      <c r="B17" s="49">
        <v>998</v>
      </c>
      <c r="C17" s="50">
        <v>1128</v>
      </c>
      <c r="D17" s="50">
        <v>130</v>
      </c>
      <c r="E17" s="51">
        <v>0.13026052104208416</v>
      </c>
      <c r="F17" s="49">
        <v>542</v>
      </c>
      <c r="G17" s="50">
        <v>564</v>
      </c>
      <c r="H17" s="50">
        <v>22</v>
      </c>
      <c r="I17" s="52">
        <v>4.0590405904059039E-2</v>
      </c>
      <c r="J17" s="49">
        <v>495</v>
      </c>
      <c r="K17" s="50">
        <v>489</v>
      </c>
      <c r="L17" s="50">
        <v>-6</v>
      </c>
      <c r="M17" s="52">
        <v>-1.2121212121212121E-2</v>
      </c>
    </row>
    <row r="18" spans="1:13" x14ac:dyDescent="0.2">
      <c r="A18" s="62" t="s">
        <v>1068</v>
      </c>
      <c r="B18" s="49">
        <v>4217</v>
      </c>
      <c r="C18" s="50">
        <v>5051</v>
      </c>
      <c r="D18" s="50">
        <v>834</v>
      </c>
      <c r="E18" s="51">
        <v>0.19777092719943087</v>
      </c>
      <c r="F18" s="49">
        <v>2483</v>
      </c>
      <c r="G18" s="50">
        <v>2927</v>
      </c>
      <c r="H18" s="50">
        <v>444</v>
      </c>
      <c r="I18" s="52">
        <v>0.17881594844945631</v>
      </c>
      <c r="J18" s="49">
        <v>2522</v>
      </c>
      <c r="K18" s="50">
        <v>2865</v>
      </c>
      <c r="L18" s="50">
        <v>343</v>
      </c>
      <c r="M18" s="52">
        <v>0.1360031720856463</v>
      </c>
    </row>
    <row r="19" spans="1:13" x14ac:dyDescent="0.2">
      <c r="A19" s="62" t="s">
        <v>1069</v>
      </c>
      <c r="B19" s="49">
        <v>3150</v>
      </c>
      <c r="C19" s="50">
        <v>4023</v>
      </c>
      <c r="D19" s="50">
        <v>873</v>
      </c>
      <c r="E19" s="51">
        <v>0.27714285714285714</v>
      </c>
      <c r="F19" s="49">
        <v>1126</v>
      </c>
      <c r="G19" s="50">
        <v>1349</v>
      </c>
      <c r="H19" s="50">
        <v>223</v>
      </c>
      <c r="I19" s="52">
        <v>0.19804618117229131</v>
      </c>
      <c r="J19" s="49">
        <v>1277</v>
      </c>
      <c r="K19" s="50">
        <v>1412</v>
      </c>
      <c r="L19" s="50">
        <v>135</v>
      </c>
      <c r="M19" s="52">
        <v>0.10571652310101801</v>
      </c>
    </row>
    <row r="20" spans="1:13" x14ac:dyDescent="0.2">
      <c r="A20" s="62" t="s">
        <v>1070</v>
      </c>
      <c r="B20" s="49">
        <v>1757</v>
      </c>
      <c r="C20" s="50">
        <v>1879</v>
      </c>
      <c r="D20" s="50">
        <v>122</v>
      </c>
      <c r="E20" s="51">
        <v>6.9436539556061466E-2</v>
      </c>
      <c r="F20" s="49">
        <v>890</v>
      </c>
      <c r="G20" s="50">
        <v>952</v>
      </c>
      <c r="H20" s="50">
        <v>62</v>
      </c>
      <c r="I20" s="52">
        <v>6.9662921348314602E-2</v>
      </c>
      <c r="J20" s="49">
        <v>846</v>
      </c>
      <c r="K20" s="50">
        <v>859</v>
      </c>
      <c r="L20" s="50">
        <v>13</v>
      </c>
      <c r="M20" s="52">
        <v>1.5366430260047281E-2</v>
      </c>
    </row>
    <row r="21" spans="1:13" x14ac:dyDescent="0.2">
      <c r="A21" s="62" t="s">
        <v>1071</v>
      </c>
      <c r="B21" s="49">
        <v>4329</v>
      </c>
      <c r="C21" s="50">
        <v>4644</v>
      </c>
      <c r="D21" s="50">
        <v>315</v>
      </c>
      <c r="E21" s="51">
        <v>7.2765072765072769E-2</v>
      </c>
      <c r="F21" s="49">
        <v>4506</v>
      </c>
      <c r="G21" s="50">
        <v>4881</v>
      </c>
      <c r="H21" s="50">
        <v>375</v>
      </c>
      <c r="I21" s="52">
        <v>8.3222370173102536E-2</v>
      </c>
      <c r="J21" s="49">
        <v>5421</v>
      </c>
      <c r="K21" s="50">
        <v>5574</v>
      </c>
      <c r="L21" s="50">
        <v>153</v>
      </c>
      <c r="M21" s="52">
        <v>2.8223574986164915E-2</v>
      </c>
    </row>
    <row r="22" spans="1:13" x14ac:dyDescent="0.2">
      <c r="A22" s="62" t="s">
        <v>1072</v>
      </c>
      <c r="B22" s="49">
        <v>1893</v>
      </c>
      <c r="C22" s="50">
        <v>2070</v>
      </c>
      <c r="D22" s="50">
        <v>177</v>
      </c>
      <c r="E22" s="51">
        <v>9.3502377179080817E-2</v>
      </c>
      <c r="F22" s="49">
        <v>2272</v>
      </c>
      <c r="G22" s="50">
        <v>2435</v>
      </c>
      <c r="H22" s="50">
        <v>163</v>
      </c>
      <c r="I22" s="52">
        <v>7.1742957746478875E-2</v>
      </c>
      <c r="J22" s="49">
        <v>2833</v>
      </c>
      <c r="K22" s="50">
        <v>2952</v>
      </c>
      <c r="L22" s="50">
        <v>119</v>
      </c>
      <c r="M22" s="52">
        <v>4.2004941757853867E-2</v>
      </c>
    </row>
    <row r="23" spans="1:13" x14ac:dyDescent="0.2">
      <c r="A23" s="62" t="s">
        <v>1073</v>
      </c>
      <c r="B23" s="49">
        <v>2424</v>
      </c>
      <c r="C23" s="50">
        <v>2952</v>
      </c>
      <c r="D23" s="50">
        <v>528</v>
      </c>
      <c r="E23" s="51">
        <v>0.21782178217821782</v>
      </c>
      <c r="F23" s="49">
        <v>1600</v>
      </c>
      <c r="G23" s="50">
        <v>1902</v>
      </c>
      <c r="H23" s="50">
        <v>302</v>
      </c>
      <c r="I23" s="52">
        <v>0.18875</v>
      </c>
      <c r="J23" s="49">
        <v>2112</v>
      </c>
      <c r="K23" s="50">
        <v>2351</v>
      </c>
      <c r="L23" s="50">
        <v>239</v>
      </c>
      <c r="M23" s="52">
        <v>0.11316287878787878</v>
      </c>
    </row>
    <row r="24" spans="1:13" x14ac:dyDescent="0.2">
      <c r="A24" s="62" t="s">
        <v>1074</v>
      </c>
      <c r="B24" s="49">
        <v>6541</v>
      </c>
      <c r="C24" s="50">
        <v>7137</v>
      </c>
      <c r="D24" s="50">
        <v>596</v>
      </c>
      <c r="E24" s="51">
        <v>9.111756612138816E-2</v>
      </c>
      <c r="F24" s="49">
        <v>5345</v>
      </c>
      <c r="G24" s="50">
        <v>5658</v>
      </c>
      <c r="H24" s="50">
        <v>313</v>
      </c>
      <c r="I24" s="52">
        <v>5.8559401309635176E-2</v>
      </c>
      <c r="J24" s="49">
        <v>5955</v>
      </c>
      <c r="K24" s="50">
        <v>5759</v>
      </c>
      <c r="L24" s="50">
        <v>-196</v>
      </c>
      <c r="M24" s="52">
        <v>-3.2913518052057097E-2</v>
      </c>
    </row>
    <row r="25" spans="1:13" x14ac:dyDescent="0.2">
      <c r="A25" s="62" t="s">
        <v>1075</v>
      </c>
      <c r="B25" s="49">
        <v>10026</v>
      </c>
      <c r="C25" s="50">
        <v>10630</v>
      </c>
      <c r="D25" s="50">
        <v>604</v>
      </c>
      <c r="E25" s="51">
        <v>6.0243367245162577E-2</v>
      </c>
      <c r="F25" s="49">
        <v>6907</v>
      </c>
      <c r="G25" s="50">
        <v>7227</v>
      </c>
      <c r="H25" s="50">
        <v>320</v>
      </c>
      <c r="I25" s="52">
        <v>4.6329810337338934E-2</v>
      </c>
      <c r="J25" s="49">
        <v>7053</v>
      </c>
      <c r="K25" s="50">
        <v>6982</v>
      </c>
      <c r="L25" s="50">
        <v>-71</v>
      </c>
      <c r="M25" s="52">
        <v>-1.0066638309939034E-2</v>
      </c>
    </row>
    <row r="26" spans="1:13" x14ac:dyDescent="0.2">
      <c r="A26" s="62" t="s">
        <v>1076</v>
      </c>
      <c r="B26" s="49">
        <v>473</v>
      </c>
      <c r="C26" s="50">
        <v>479</v>
      </c>
      <c r="D26" s="50">
        <v>6</v>
      </c>
      <c r="E26" s="51">
        <v>1.2684989429175475E-2</v>
      </c>
      <c r="F26" s="49">
        <v>112</v>
      </c>
      <c r="G26" s="50">
        <v>112</v>
      </c>
      <c r="H26" s="50">
        <v>0</v>
      </c>
      <c r="I26" s="52">
        <v>0</v>
      </c>
      <c r="J26" s="49">
        <v>452</v>
      </c>
      <c r="K26" s="50">
        <v>426</v>
      </c>
      <c r="L26" s="50">
        <v>-26</v>
      </c>
      <c r="M26" s="52">
        <v>-5.7522123893805309E-2</v>
      </c>
    </row>
    <row r="27" spans="1:13" x14ac:dyDescent="0.2">
      <c r="A27" s="62" t="s">
        <v>1077</v>
      </c>
      <c r="B27" s="49">
        <v>2141</v>
      </c>
      <c r="C27" s="50">
        <v>2468</v>
      </c>
      <c r="D27" s="50">
        <v>327</v>
      </c>
      <c r="E27" s="51">
        <v>0.152732368052312</v>
      </c>
      <c r="F27" s="49">
        <v>2463</v>
      </c>
      <c r="G27" s="50">
        <v>2836</v>
      </c>
      <c r="H27" s="50">
        <v>373</v>
      </c>
      <c r="I27" s="52">
        <v>0.15144133170929761</v>
      </c>
      <c r="J27" s="49">
        <v>1796</v>
      </c>
      <c r="K27" s="50">
        <v>1873</v>
      </c>
      <c r="L27" s="50">
        <v>77</v>
      </c>
      <c r="M27" s="52">
        <v>4.2873051224944322E-2</v>
      </c>
    </row>
    <row r="28" spans="1:13" x14ac:dyDescent="0.2">
      <c r="A28" s="62" t="s">
        <v>1078</v>
      </c>
      <c r="B28" s="49">
        <v>2194</v>
      </c>
      <c r="C28" s="50">
        <v>2431</v>
      </c>
      <c r="D28" s="50">
        <v>237</v>
      </c>
      <c r="E28" s="51">
        <v>0.10802187784867821</v>
      </c>
      <c r="F28" s="49">
        <v>1718</v>
      </c>
      <c r="G28" s="50">
        <v>1848</v>
      </c>
      <c r="H28" s="50">
        <v>130</v>
      </c>
      <c r="I28" s="52">
        <v>7.5669383003492435E-2</v>
      </c>
      <c r="J28" s="49">
        <v>1958</v>
      </c>
      <c r="K28" s="50">
        <v>2024</v>
      </c>
      <c r="L28" s="50">
        <v>66</v>
      </c>
      <c r="M28" s="52">
        <v>3.3707865168539325E-2</v>
      </c>
    </row>
    <row r="29" spans="1:13" x14ac:dyDescent="0.2">
      <c r="A29" s="62" t="s">
        <v>1079</v>
      </c>
      <c r="B29" s="49">
        <v>2737</v>
      </c>
      <c r="C29" s="50">
        <v>2831</v>
      </c>
      <c r="D29" s="50">
        <v>94</v>
      </c>
      <c r="E29" s="51">
        <v>3.4344172451589335E-2</v>
      </c>
      <c r="F29" s="49">
        <v>2886</v>
      </c>
      <c r="G29" s="50">
        <v>2919</v>
      </c>
      <c r="H29" s="50">
        <v>33</v>
      </c>
      <c r="I29" s="52">
        <v>1.1434511434511435E-2</v>
      </c>
      <c r="J29" s="49">
        <v>2321</v>
      </c>
      <c r="K29" s="50">
        <v>2270</v>
      </c>
      <c r="L29" s="50">
        <v>-51</v>
      </c>
      <c r="M29" s="52">
        <v>-2.1973287376130978E-2</v>
      </c>
    </row>
    <row r="30" spans="1:13" ht="15.75" thickBot="1" x14ac:dyDescent="0.25">
      <c r="A30" s="63" t="s">
        <v>1080</v>
      </c>
      <c r="B30" s="57">
        <v>3266</v>
      </c>
      <c r="C30" s="58">
        <v>3580</v>
      </c>
      <c r="D30" s="58">
        <v>314</v>
      </c>
      <c r="E30" s="59">
        <v>9.6142069810165334E-2</v>
      </c>
      <c r="F30" s="57">
        <v>2173</v>
      </c>
      <c r="G30" s="58">
        <v>2357</v>
      </c>
      <c r="H30" s="58">
        <v>184</v>
      </c>
      <c r="I30" s="60">
        <v>8.4675563736769446E-2</v>
      </c>
      <c r="J30" s="57">
        <v>2257</v>
      </c>
      <c r="K30" s="58">
        <v>2295</v>
      </c>
      <c r="L30" s="58">
        <v>38</v>
      </c>
      <c r="M30" s="60">
        <v>1.6836508639787327E-2</v>
      </c>
    </row>
    <row r="32" spans="1:13" ht="15.75" thickBot="1" x14ac:dyDescent="0.25"/>
    <row r="33" spans="1:13" x14ac:dyDescent="0.2">
      <c r="A33" s="76" t="s">
        <v>1031</v>
      </c>
      <c r="B33" s="259" t="s">
        <v>548</v>
      </c>
      <c r="C33" s="260"/>
      <c r="D33" s="260"/>
      <c r="E33" s="261"/>
      <c r="F33" s="259" t="s">
        <v>549</v>
      </c>
      <c r="G33" s="260"/>
      <c r="H33" s="260"/>
      <c r="I33" s="261"/>
      <c r="J33" s="259" t="s">
        <v>547</v>
      </c>
      <c r="K33" s="260"/>
      <c r="L33" s="260"/>
      <c r="M33" s="261"/>
    </row>
    <row r="34" spans="1:13" x14ac:dyDescent="0.2">
      <c r="A34" s="77" t="s">
        <v>1032</v>
      </c>
      <c r="B34" s="265">
        <v>7</v>
      </c>
      <c r="C34" s="266"/>
      <c r="D34" s="266"/>
      <c r="E34" s="267"/>
      <c r="F34" s="265">
        <v>8</v>
      </c>
      <c r="G34" s="266"/>
      <c r="H34" s="266"/>
      <c r="I34" s="267"/>
      <c r="J34" s="265">
        <v>6</v>
      </c>
      <c r="K34" s="266"/>
      <c r="L34" s="266"/>
      <c r="M34" s="267"/>
    </row>
    <row r="35" spans="1:13" ht="26.25" thickBot="1" x14ac:dyDescent="0.25">
      <c r="A35" s="78" t="s">
        <v>1057</v>
      </c>
      <c r="B35" s="74" t="s">
        <v>1084</v>
      </c>
      <c r="C35" s="65" t="s">
        <v>1085</v>
      </c>
      <c r="D35" s="66" t="s">
        <v>1086</v>
      </c>
      <c r="E35" s="70" t="s">
        <v>1092</v>
      </c>
      <c r="F35" s="82" t="s">
        <v>1084</v>
      </c>
      <c r="G35" s="67" t="s">
        <v>1085</v>
      </c>
      <c r="H35" s="67" t="s">
        <v>1086</v>
      </c>
      <c r="I35" s="83" t="s">
        <v>1092</v>
      </c>
      <c r="J35" s="74" t="s">
        <v>1084</v>
      </c>
      <c r="K35" s="65" t="s">
        <v>1085</v>
      </c>
      <c r="L35" s="66" t="s">
        <v>1087</v>
      </c>
      <c r="M35" s="70" t="s">
        <v>1088</v>
      </c>
    </row>
    <row r="36" spans="1:13" x14ac:dyDescent="0.2">
      <c r="A36" s="79" t="s">
        <v>1058</v>
      </c>
      <c r="B36" s="44">
        <v>44803</v>
      </c>
      <c r="C36" s="45">
        <v>47891</v>
      </c>
      <c r="D36" s="45">
        <v>3088</v>
      </c>
      <c r="E36" s="47">
        <v>6.8923955985090282E-2</v>
      </c>
      <c r="F36" s="44">
        <f>F39+F40+F41+F42+F43+F44+F45+F46+F47+F48+F49+F50+F51+F52+F53+F54+F55+F56+F57+F58</f>
        <v>100304</v>
      </c>
      <c r="G36" s="45">
        <f>G39+G40+G41+G42+G43+G44+G45+G46+G47+G48+G49+G50+G51+G52+G53+G54+G55+G56+G57+G58</f>
        <v>111242</v>
      </c>
      <c r="H36" s="45">
        <f>G36-F36</f>
        <v>10938</v>
      </c>
      <c r="I36" s="47">
        <f>(G36/F36)-1</f>
        <v>0.10904849258254901</v>
      </c>
      <c r="J36" s="44">
        <v>129263</v>
      </c>
      <c r="K36" s="45">
        <v>145200</v>
      </c>
      <c r="L36" s="45">
        <v>15937</v>
      </c>
      <c r="M36" s="47">
        <v>0.12329127437859248</v>
      </c>
    </row>
    <row r="37" spans="1:13" x14ac:dyDescent="0.2">
      <c r="A37" s="80" t="s">
        <v>1059</v>
      </c>
      <c r="B37" s="49">
        <v>3444</v>
      </c>
      <c r="C37" s="50">
        <v>3515</v>
      </c>
      <c r="D37" s="50">
        <v>71</v>
      </c>
      <c r="E37" s="52">
        <v>2.0615563298490128E-2</v>
      </c>
      <c r="F37" s="54" t="s">
        <v>1093</v>
      </c>
      <c r="G37" s="53" t="s">
        <v>1093</v>
      </c>
      <c r="H37" s="53" t="s">
        <v>1093</v>
      </c>
      <c r="I37" s="84" t="s">
        <v>1093</v>
      </c>
      <c r="J37" s="49">
        <v>9124</v>
      </c>
      <c r="K37" s="50">
        <v>9928</v>
      </c>
      <c r="L37" s="50">
        <v>804</v>
      </c>
      <c r="M37" s="52">
        <v>8.8119245944761074E-2</v>
      </c>
    </row>
    <row r="38" spans="1:13" x14ac:dyDescent="0.2">
      <c r="A38" s="80" t="s">
        <v>1060</v>
      </c>
      <c r="B38" s="49">
        <v>1572</v>
      </c>
      <c r="C38" s="50">
        <v>1704</v>
      </c>
      <c r="D38" s="50">
        <v>132</v>
      </c>
      <c r="E38" s="52">
        <v>8.3969465648854963E-2</v>
      </c>
      <c r="F38" s="54" t="s">
        <v>1093</v>
      </c>
      <c r="G38" s="53" t="s">
        <v>1093</v>
      </c>
      <c r="H38" s="53" t="s">
        <v>1093</v>
      </c>
      <c r="I38" s="84" t="s">
        <v>1093</v>
      </c>
      <c r="J38" s="49">
        <v>6340</v>
      </c>
      <c r="K38" s="50">
        <v>7179</v>
      </c>
      <c r="L38" s="50">
        <v>839</v>
      </c>
      <c r="M38" s="52">
        <v>0.13233438485804416</v>
      </c>
    </row>
    <row r="39" spans="1:13" x14ac:dyDescent="0.2">
      <c r="A39" s="80" t="s">
        <v>1061</v>
      </c>
      <c r="B39" s="49">
        <v>687</v>
      </c>
      <c r="C39" s="50">
        <v>796</v>
      </c>
      <c r="D39" s="50">
        <v>109</v>
      </c>
      <c r="E39" s="52">
        <v>0.15866084425036389</v>
      </c>
      <c r="F39" s="49">
        <v>3055</v>
      </c>
      <c r="G39" s="50">
        <v>3748</v>
      </c>
      <c r="H39" s="50">
        <v>693</v>
      </c>
      <c r="I39" s="52">
        <v>0.22684124386252047</v>
      </c>
      <c r="J39" s="49">
        <v>3043</v>
      </c>
      <c r="K39" s="50">
        <v>3781</v>
      </c>
      <c r="L39" s="50">
        <v>738</v>
      </c>
      <c r="M39" s="52">
        <v>0.2425238251725271</v>
      </c>
    </row>
    <row r="40" spans="1:13" x14ac:dyDescent="0.2">
      <c r="A40" s="80" t="s">
        <v>1062</v>
      </c>
      <c r="B40" s="49">
        <v>451</v>
      </c>
      <c r="C40" s="50">
        <v>471</v>
      </c>
      <c r="D40" s="50">
        <v>20</v>
      </c>
      <c r="E40" s="52">
        <v>4.4345898004434593E-2</v>
      </c>
      <c r="F40" s="49">
        <v>1982</v>
      </c>
      <c r="G40" s="50">
        <v>2164</v>
      </c>
      <c r="H40" s="50">
        <v>182</v>
      </c>
      <c r="I40" s="52">
        <v>9.1826437941473257E-2</v>
      </c>
      <c r="J40" s="49">
        <v>2627</v>
      </c>
      <c r="K40" s="50">
        <v>2954</v>
      </c>
      <c r="L40" s="50">
        <v>327</v>
      </c>
      <c r="M40" s="52">
        <v>0.12447658926532167</v>
      </c>
    </row>
    <row r="41" spans="1:13" x14ac:dyDescent="0.2">
      <c r="A41" s="80" t="s">
        <v>1063</v>
      </c>
      <c r="B41" s="49">
        <v>149</v>
      </c>
      <c r="C41" s="50">
        <v>160</v>
      </c>
      <c r="D41" s="50">
        <v>11</v>
      </c>
      <c r="E41" s="52">
        <v>7.3825503355704702E-2</v>
      </c>
      <c r="F41" s="49">
        <v>623</v>
      </c>
      <c r="G41" s="50">
        <v>694</v>
      </c>
      <c r="H41" s="50">
        <v>71</v>
      </c>
      <c r="I41" s="52">
        <v>0.11396468699839486</v>
      </c>
      <c r="J41" s="49">
        <v>543</v>
      </c>
      <c r="K41" s="50">
        <v>640</v>
      </c>
      <c r="L41" s="50">
        <v>97</v>
      </c>
      <c r="M41" s="52">
        <v>0.17863720073664824</v>
      </c>
    </row>
    <row r="42" spans="1:13" x14ac:dyDescent="0.2">
      <c r="A42" s="80" t="s">
        <v>1064</v>
      </c>
      <c r="B42" s="49">
        <v>891</v>
      </c>
      <c r="C42" s="50">
        <v>1024</v>
      </c>
      <c r="D42" s="50">
        <v>133</v>
      </c>
      <c r="E42" s="52">
        <v>0.14927048260381592</v>
      </c>
      <c r="F42" s="49">
        <v>845</v>
      </c>
      <c r="G42" s="50">
        <v>1000</v>
      </c>
      <c r="H42" s="50">
        <v>155</v>
      </c>
      <c r="I42" s="52">
        <v>0.18343195266272189</v>
      </c>
      <c r="J42" s="49">
        <v>1864</v>
      </c>
      <c r="K42" s="50">
        <v>2295</v>
      </c>
      <c r="L42" s="50">
        <v>431</v>
      </c>
      <c r="M42" s="52">
        <v>0.23122317596566525</v>
      </c>
    </row>
    <row r="43" spans="1:13" x14ac:dyDescent="0.2">
      <c r="A43" s="80" t="s">
        <v>1065</v>
      </c>
      <c r="B43" s="49">
        <v>162</v>
      </c>
      <c r="C43" s="50">
        <v>167</v>
      </c>
      <c r="D43" s="50">
        <v>5</v>
      </c>
      <c r="E43" s="52">
        <v>3.0864197530864196E-2</v>
      </c>
      <c r="F43" s="49">
        <v>681</v>
      </c>
      <c r="G43" s="50">
        <v>737</v>
      </c>
      <c r="H43" s="50">
        <v>56</v>
      </c>
      <c r="I43" s="52">
        <v>8.223201174743025E-2</v>
      </c>
      <c r="J43" s="49">
        <v>1235</v>
      </c>
      <c r="K43" s="50">
        <v>1317</v>
      </c>
      <c r="L43" s="50">
        <v>82</v>
      </c>
      <c r="M43" s="52">
        <v>6.6396761133603238E-2</v>
      </c>
    </row>
    <row r="44" spans="1:13" x14ac:dyDescent="0.2">
      <c r="A44" s="80" t="s">
        <v>1066</v>
      </c>
      <c r="B44" s="49">
        <v>3744</v>
      </c>
      <c r="C44" s="50">
        <v>3989</v>
      </c>
      <c r="D44" s="50">
        <v>245</v>
      </c>
      <c r="E44" s="52">
        <v>6.5438034188034191E-2</v>
      </c>
      <c r="F44" s="49">
        <v>6232</v>
      </c>
      <c r="G44" s="50">
        <v>6752</v>
      </c>
      <c r="H44" s="50">
        <v>520</v>
      </c>
      <c r="I44" s="52">
        <v>8.3440308087291401E-2</v>
      </c>
      <c r="J44" s="49">
        <v>7764</v>
      </c>
      <c r="K44" s="50">
        <v>8521</v>
      </c>
      <c r="L44" s="50">
        <v>757</v>
      </c>
      <c r="M44" s="52">
        <v>9.7501287995878413E-2</v>
      </c>
    </row>
    <row r="45" spans="1:13" x14ac:dyDescent="0.2">
      <c r="A45" s="80" t="s">
        <v>1067</v>
      </c>
      <c r="B45" s="49">
        <v>929</v>
      </c>
      <c r="C45" s="50">
        <v>940</v>
      </c>
      <c r="D45" s="50">
        <v>11</v>
      </c>
      <c r="E45" s="52">
        <v>1.1840688912809472E-2</v>
      </c>
      <c r="F45" s="49">
        <v>1365</v>
      </c>
      <c r="G45" s="50">
        <v>1493</v>
      </c>
      <c r="H45" s="50">
        <v>128</v>
      </c>
      <c r="I45" s="52">
        <v>9.3772893772893773E-2</v>
      </c>
      <c r="J45" s="49">
        <v>1432</v>
      </c>
      <c r="K45" s="50">
        <v>1598</v>
      </c>
      <c r="L45" s="50">
        <v>166</v>
      </c>
      <c r="M45" s="52">
        <v>0.11592178770949721</v>
      </c>
    </row>
    <row r="46" spans="1:13" x14ac:dyDescent="0.2">
      <c r="A46" s="80" t="s">
        <v>1068</v>
      </c>
      <c r="B46" s="49">
        <v>2525</v>
      </c>
      <c r="C46" s="50">
        <v>2979</v>
      </c>
      <c r="D46" s="50">
        <v>454</v>
      </c>
      <c r="E46" s="52">
        <v>0.1798019801980198</v>
      </c>
      <c r="F46" s="49">
        <v>5336</v>
      </c>
      <c r="G46" s="50">
        <v>6472</v>
      </c>
      <c r="H46" s="50">
        <v>1136</v>
      </c>
      <c r="I46" s="52">
        <v>0.21289355322338829</v>
      </c>
      <c r="J46" s="49">
        <v>7882</v>
      </c>
      <c r="K46" s="50">
        <v>9431</v>
      </c>
      <c r="L46" s="50">
        <v>1549</v>
      </c>
      <c r="M46" s="52">
        <v>0.1965237249429079</v>
      </c>
    </row>
    <row r="47" spans="1:13" x14ac:dyDescent="0.2">
      <c r="A47" s="80" t="s">
        <v>1069</v>
      </c>
      <c r="B47" s="49">
        <v>1300</v>
      </c>
      <c r="C47" s="50">
        <v>1553</v>
      </c>
      <c r="D47" s="50">
        <v>253</v>
      </c>
      <c r="E47" s="52">
        <v>0.19461538461538461</v>
      </c>
      <c r="F47" s="49">
        <v>2959</v>
      </c>
      <c r="G47" s="50">
        <v>3609</v>
      </c>
      <c r="H47" s="50">
        <v>650</v>
      </c>
      <c r="I47" s="52">
        <v>0.21966880702940184</v>
      </c>
      <c r="J47" s="49">
        <v>4001</v>
      </c>
      <c r="K47" s="50">
        <v>4839</v>
      </c>
      <c r="L47" s="50">
        <v>838</v>
      </c>
      <c r="M47" s="52">
        <v>0.20944763809047737</v>
      </c>
    </row>
    <row r="48" spans="1:13" x14ac:dyDescent="0.2">
      <c r="A48" s="80" t="s">
        <v>1070</v>
      </c>
      <c r="B48" s="49">
        <v>547</v>
      </c>
      <c r="C48" s="50">
        <v>578</v>
      </c>
      <c r="D48" s="50">
        <v>31</v>
      </c>
      <c r="E48" s="52">
        <v>5.6672760511882997E-2</v>
      </c>
      <c r="F48" s="49">
        <v>2253</v>
      </c>
      <c r="G48" s="50">
        <v>2479</v>
      </c>
      <c r="H48" s="50">
        <v>226</v>
      </c>
      <c r="I48" s="52">
        <v>0.10031069684864626</v>
      </c>
      <c r="J48" s="49">
        <v>2336</v>
      </c>
      <c r="K48" s="50">
        <v>2632</v>
      </c>
      <c r="L48" s="50">
        <v>296</v>
      </c>
      <c r="M48" s="52">
        <v>0.12671232876712329</v>
      </c>
    </row>
    <row r="49" spans="1:13" x14ac:dyDescent="0.2">
      <c r="A49" s="80" t="s">
        <v>1071</v>
      </c>
      <c r="B49" s="49">
        <v>3195</v>
      </c>
      <c r="C49" s="50">
        <v>3340</v>
      </c>
      <c r="D49" s="50">
        <v>145</v>
      </c>
      <c r="E49" s="52">
        <v>4.5383411580594682E-2</v>
      </c>
      <c r="F49" s="49">
        <v>10216</v>
      </c>
      <c r="G49" s="50">
        <v>11037</v>
      </c>
      <c r="H49" s="50">
        <v>821</v>
      </c>
      <c r="I49" s="52">
        <v>8.036413469068128E-2</v>
      </c>
      <c r="J49" s="49">
        <v>9931</v>
      </c>
      <c r="K49" s="50">
        <v>10837</v>
      </c>
      <c r="L49" s="50">
        <v>906</v>
      </c>
      <c r="M49" s="52">
        <v>9.1229483435706374E-2</v>
      </c>
    </row>
    <row r="50" spans="1:13" x14ac:dyDescent="0.2">
      <c r="A50" s="80" t="s">
        <v>1072</v>
      </c>
      <c r="B50" s="49">
        <v>1678</v>
      </c>
      <c r="C50" s="50">
        <v>1760</v>
      </c>
      <c r="D50" s="50">
        <v>82</v>
      </c>
      <c r="E50" s="52">
        <v>4.8867699642431463E-2</v>
      </c>
      <c r="F50" s="49">
        <v>3677</v>
      </c>
      <c r="G50" s="50">
        <v>4064</v>
      </c>
      <c r="H50" s="50">
        <v>387</v>
      </c>
      <c r="I50" s="52">
        <v>0.10524884416644004</v>
      </c>
      <c r="J50" s="49">
        <v>4249</v>
      </c>
      <c r="K50" s="50">
        <v>4751</v>
      </c>
      <c r="L50" s="50">
        <v>502</v>
      </c>
      <c r="M50" s="52">
        <v>0.11814544598729113</v>
      </c>
    </row>
    <row r="51" spans="1:13" x14ac:dyDescent="0.2">
      <c r="A51" s="80" t="s">
        <v>1073</v>
      </c>
      <c r="B51" s="49">
        <v>1487</v>
      </c>
      <c r="C51" s="50">
        <v>1745</v>
      </c>
      <c r="D51" s="50">
        <v>258</v>
      </c>
      <c r="E51" s="52">
        <v>0.17350369872225957</v>
      </c>
      <c r="F51" s="49">
        <v>3713</v>
      </c>
      <c r="G51" s="50">
        <v>4415</v>
      </c>
      <c r="H51" s="50">
        <v>702</v>
      </c>
      <c r="I51" s="52">
        <v>0.18906544573121464</v>
      </c>
      <c r="J51" s="49">
        <v>4399</v>
      </c>
      <c r="K51" s="50">
        <v>5593</v>
      </c>
      <c r="L51" s="50">
        <v>1194</v>
      </c>
      <c r="M51" s="52">
        <v>0.27142532393725849</v>
      </c>
    </row>
    <row r="52" spans="1:13" x14ac:dyDescent="0.2">
      <c r="A52" s="80" t="s">
        <v>1074</v>
      </c>
      <c r="B52" s="49">
        <v>5025</v>
      </c>
      <c r="C52" s="50">
        <v>5265</v>
      </c>
      <c r="D52" s="50">
        <v>240</v>
      </c>
      <c r="E52" s="52">
        <v>4.7761194029850747E-2</v>
      </c>
      <c r="F52" s="49">
        <v>19335</v>
      </c>
      <c r="G52" s="50">
        <v>21083</v>
      </c>
      <c r="H52" s="50">
        <v>1748</v>
      </c>
      <c r="I52" s="52">
        <v>9.0405999482803201E-2</v>
      </c>
      <c r="J52" s="49">
        <v>15857</v>
      </c>
      <c r="K52" s="50">
        <v>17680</v>
      </c>
      <c r="L52" s="50">
        <v>1823</v>
      </c>
      <c r="M52" s="52">
        <v>0.11496499968468184</v>
      </c>
    </row>
    <row r="53" spans="1:13" x14ac:dyDescent="0.2">
      <c r="A53" s="80" t="s">
        <v>1075</v>
      </c>
      <c r="B53" s="49">
        <v>7053</v>
      </c>
      <c r="C53" s="50">
        <v>7189</v>
      </c>
      <c r="D53" s="50">
        <v>136</v>
      </c>
      <c r="E53" s="52">
        <v>1.9282574790869134E-2</v>
      </c>
      <c r="F53" s="49">
        <v>18471</v>
      </c>
      <c r="G53" s="50">
        <v>19722</v>
      </c>
      <c r="H53" s="50">
        <v>1251</v>
      </c>
      <c r="I53" s="52">
        <v>6.7727789507877209E-2</v>
      </c>
      <c r="J53" s="49">
        <v>20896</v>
      </c>
      <c r="K53" s="50">
        <v>22492</v>
      </c>
      <c r="L53" s="50">
        <v>1596</v>
      </c>
      <c r="M53" s="52">
        <v>7.6378254211332319E-2</v>
      </c>
    </row>
    <row r="54" spans="1:13" x14ac:dyDescent="0.2">
      <c r="A54" s="80" t="s">
        <v>1076</v>
      </c>
      <c r="B54" s="49">
        <v>262</v>
      </c>
      <c r="C54" s="50">
        <v>272</v>
      </c>
      <c r="D54" s="50">
        <v>10</v>
      </c>
      <c r="E54" s="52">
        <v>3.8167938931297711E-2</v>
      </c>
      <c r="F54" s="49">
        <v>196</v>
      </c>
      <c r="G54" s="50">
        <v>209</v>
      </c>
      <c r="H54" s="50">
        <v>13</v>
      </c>
      <c r="I54" s="52">
        <v>6.6326530612244902E-2</v>
      </c>
      <c r="J54" s="49">
        <v>201</v>
      </c>
      <c r="K54" s="50">
        <v>205</v>
      </c>
      <c r="L54" s="50">
        <v>4</v>
      </c>
      <c r="M54" s="52">
        <v>1.9900497512437811E-2</v>
      </c>
    </row>
    <row r="55" spans="1:13" x14ac:dyDescent="0.2">
      <c r="A55" s="80" t="s">
        <v>1077</v>
      </c>
      <c r="B55" s="49">
        <v>2453</v>
      </c>
      <c r="C55" s="50">
        <v>2724</v>
      </c>
      <c r="D55" s="50">
        <v>271</v>
      </c>
      <c r="E55" s="52">
        <v>0.11047696697920913</v>
      </c>
      <c r="F55" s="49">
        <v>3233</v>
      </c>
      <c r="G55" s="50">
        <v>3939</v>
      </c>
      <c r="H55" s="50">
        <v>706</v>
      </c>
      <c r="I55" s="52">
        <v>0.21837302814723167</v>
      </c>
      <c r="J55" s="49">
        <v>4372</v>
      </c>
      <c r="K55" s="50">
        <v>5245</v>
      </c>
      <c r="L55" s="50">
        <v>873</v>
      </c>
      <c r="M55" s="52">
        <v>0.19967978042086001</v>
      </c>
    </row>
    <row r="56" spans="1:13" x14ac:dyDescent="0.2">
      <c r="A56" s="80" t="s">
        <v>1078</v>
      </c>
      <c r="B56" s="49">
        <v>1474</v>
      </c>
      <c r="C56" s="50">
        <v>1602</v>
      </c>
      <c r="D56" s="50">
        <v>128</v>
      </c>
      <c r="E56" s="52">
        <v>8.6838534599728623E-2</v>
      </c>
      <c r="F56" s="49">
        <v>4227</v>
      </c>
      <c r="G56" s="50">
        <v>4788</v>
      </c>
      <c r="H56" s="50">
        <v>561</v>
      </c>
      <c r="I56" s="52">
        <v>0.13271823988644429</v>
      </c>
      <c r="J56" s="49">
        <v>5896</v>
      </c>
      <c r="K56" s="50">
        <v>6651</v>
      </c>
      <c r="L56" s="50">
        <v>755</v>
      </c>
      <c r="M56" s="52">
        <v>0.12805291723202172</v>
      </c>
    </row>
    <row r="57" spans="1:13" x14ac:dyDescent="0.2">
      <c r="A57" s="80" t="s">
        <v>1079</v>
      </c>
      <c r="B57" s="49">
        <v>3929</v>
      </c>
      <c r="C57" s="50">
        <v>4113</v>
      </c>
      <c r="D57" s="50">
        <v>184</v>
      </c>
      <c r="E57" s="52">
        <v>4.6831254772206669E-2</v>
      </c>
      <c r="F57" s="49">
        <v>6705</v>
      </c>
      <c r="G57" s="50">
        <v>7059</v>
      </c>
      <c r="H57" s="50">
        <v>354</v>
      </c>
      <c r="I57" s="52">
        <v>5.2796420581655484E-2</v>
      </c>
      <c r="J57" s="49">
        <v>7328</v>
      </c>
      <c r="K57" s="50">
        <v>7535</v>
      </c>
      <c r="L57" s="50">
        <v>207</v>
      </c>
      <c r="M57" s="52">
        <v>2.8247816593886463E-2</v>
      </c>
    </row>
    <row r="58" spans="1:13" ht="15.75" thickBot="1" x14ac:dyDescent="0.25">
      <c r="A58" s="81" t="s">
        <v>1080</v>
      </c>
      <c r="B58" s="57">
        <v>1846</v>
      </c>
      <c r="C58" s="58">
        <v>2005</v>
      </c>
      <c r="D58" s="58">
        <v>159</v>
      </c>
      <c r="E58" s="60">
        <v>8.6132177681473451E-2</v>
      </c>
      <c r="F58" s="57">
        <v>5200</v>
      </c>
      <c r="G58" s="58">
        <v>5778</v>
      </c>
      <c r="H58" s="58">
        <v>578</v>
      </c>
      <c r="I58" s="60">
        <v>0.11115384615384616</v>
      </c>
      <c r="J58" s="57">
        <v>7943</v>
      </c>
      <c r="K58" s="58">
        <v>9096</v>
      </c>
      <c r="L58" s="58">
        <v>1153</v>
      </c>
      <c r="M58" s="60">
        <v>0.1451592597255445</v>
      </c>
    </row>
    <row r="60" spans="1:13" ht="15.75" thickBot="1" x14ac:dyDescent="0.25"/>
    <row r="61" spans="1:13" x14ac:dyDescent="0.2">
      <c r="A61" s="76" t="s">
        <v>1031</v>
      </c>
      <c r="B61" s="259" t="s">
        <v>545</v>
      </c>
      <c r="C61" s="260"/>
      <c r="D61" s="260"/>
      <c r="E61" s="261"/>
      <c r="F61" s="259" t="s">
        <v>550</v>
      </c>
      <c r="G61" s="260"/>
      <c r="H61" s="260"/>
      <c r="I61" s="261"/>
      <c r="J61" s="259" t="s">
        <v>544</v>
      </c>
      <c r="K61" s="260"/>
      <c r="L61" s="260"/>
      <c r="M61" s="261"/>
    </row>
    <row r="62" spans="1:13" x14ac:dyDescent="0.2">
      <c r="A62" s="77" t="s">
        <v>1032</v>
      </c>
      <c r="B62" s="265">
        <v>4</v>
      </c>
      <c r="C62" s="266"/>
      <c r="D62" s="266"/>
      <c r="E62" s="267"/>
      <c r="F62" s="265">
        <v>9</v>
      </c>
      <c r="G62" s="266"/>
      <c r="H62" s="266"/>
      <c r="I62" s="267"/>
      <c r="J62" s="265">
        <v>3</v>
      </c>
      <c r="K62" s="266"/>
      <c r="L62" s="266"/>
      <c r="M62" s="267"/>
    </row>
    <row r="63" spans="1:13" ht="26.25" thickBot="1" x14ac:dyDescent="0.25">
      <c r="A63" s="78" t="s">
        <v>1057</v>
      </c>
      <c r="B63" s="88" t="s">
        <v>1084</v>
      </c>
      <c r="C63" s="89" t="s">
        <v>1085</v>
      </c>
      <c r="D63" s="89" t="s">
        <v>1086</v>
      </c>
      <c r="E63" s="90" t="s">
        <v>1092</v>
      </c>
      <c r="F63" s="74" t="s">
        <v>1089</v>
      </c>
      <c r="G63" s="65" t="s">
        <v>1090</v>
      </c>
      <c r="H63" s="66" t="s">
        <v>1086</v>
      </c>
      <c r="I63" s="70" t="s">
        <v>1092</v>
      </c>
      <c r="J63" s="85" t="s">
        <v>1084</v>
      </c>
      <c r="K63" s="68" t="s">
        <v>1085</v>
      </c>
      <c r="L63" s="66" t="s">
        <v>1086</v>
      </c>
      <c r="M63" s="70" t="s">
        <v>1092</v>
      </c>
    </row>
    <row r="64" spans="1:13" x14ac:dyDescent="0.2">
      <c r="A64" s="79" t="s">
        <v>1058</v>
      </c>
      <c r="B64" s="44">
        <f>B67+B68+B69+B70+B71+B72+B73+B74+B75+B76+B77+B78+B79+B81+B82+B83+B84+B85+B86</f>
        <v>34762</v>
      </c>
      <c r="C64" s="48">
        <f>C67+C68+C69+C70+C71+C72+C73+C74+C75+C76+C77+C78+C79+C81+C82+C83+C84+C85+C86</f>
        <v>37407</v>
      </c>
      <c r="D64" s="48">
        <f>C64-B64</f>
        <v>2645</v>
      </c>
      <c r="E64" s="86">
        <v>7.5999999999999998E-2</v>
      </c>
      <c r="F64" s="44">
        <v>52452</v>
      </c>
      <c r="G64" s="45">
        <v>57579</v>
      </c>
      <c r="H64" s="45">
        <v>5127</v>
      </c>
      <c r="I64" s="47">
        <v>9.7746511095859065E-2</v>
      </c>
      <c r="J64" s="44">
        <v>51003</v>
      </c>
      <c r="K64" s="45">
        <v>57154</v>
      </c>
      <c r="L64" s="45">
        <v>6151</v>
      </c>
      <c r="M64" s="47">
        <v>0.12060074897555045</v>
      </c>
    </row>
    <row r="65" spans="1:13" x14ac:dyDescent="0.2">
      <c r="A65" s="80" t="s">
        <v>1059</v>
      </c>
      <c r="B65" s="54" t="s">
        <v>1093</v>
      </c>
      <c r="C65" s="53" t="s">
        <v>1093</v>
      </c>
      <c r="D65" s="53" t="s">
        <v>1093</v>
      </c>
      <c r="E65" s="84" t="s">
        <v>1093</v>
      </c>
      <c r="F65" s="49">
        <v>3831</v>
      </c>
      <c r="G65" s="50">
        <v>4111</v>
      </c>
      <c r="H65" s="50">
        <v>280</v>
      </c>
      <c r="I65" s="52">
        <v>7.308796658835813E-2</v>
      </c>
      <c r="J65" s="49">
        <v>3478</v>
      </c>
      <c r="K65" s="50">
        <v>3794</v>
      </c>
      <c r="L65" s="50">
        <v>316</v>
      </c>
      <c r="M65" s="52">
        <v>9.0856814261069577E-2</v>
      </c>
    </row>
    <row r="66" spans="1:13" x14ac:dyDescent="0.2">
      <c r="A66" s="80" t="s">
        <v>1060</v>
      </c>
      <c r="B66" s="54" t="s">
        <v>1093</v>
      </c>
      <c r="C66" s="53" t="s">
        <v>1093</v>
      </c>
      <c r="D66" s="53" t="s">
        <v>1093</v>
      </c>
      <c r="E66" s="84" t="s">
        <v>1093</v>
      </c>
      <c r="F66" s="49">
        <v>2158</v>
      </c>
      <c r="G66" s="50">
        <v>2345</v>
      </c>
      <c r="H66" s="50">
        <v>187</v>
      </c>
      <c r="I66" s="52">
        <v>8.6654309545875816E-2</v>
      </c>
      <c r="J66" s="49">
        <v>1725</v>
      </c>
      <c r="K66" s="50">
        <v>2003</v>
      </c>
      <c r="L66" s="50">
        <v>278</v>
      </c>
      <c r="M66" s="52">
        <v>0.16115942028985508</v>
      </c>
    </row>
    <row r="67" spans="1:13" x14ac:dyDescent="0.2">
      <c r="A67" s="80" t="s">
        <v>1061</v>
      </c>
      <c r="B67" s="49">
        <v>687</v>
      </c>
      <c r="C67" s="50">
        <v>796</v>
      </c>
      <c r="D67" s="50">
        <v>109</v>
      </c>
      <c r="E67" s="52">
        <v>0.15866084425036389</v>
      </c>
      <c r="F67" s="49">
        <v>2018</v>
      </c>
      <c r="G67" s="50">
        <v>2315</v>
      </c>
      <c r="H67" s="50">
        <v>297</v>
      </c>
      <c r="I67" s="52">
        <v>0.14717542120911795</v>
      </c>
      <c r="J67" s="49">
        <v>1102</v>
      </c>
      <c r="K67" s="50">
        <v>1427</v>
      </c>
      <c r="L67" s="50">
        <v>325</v>
      </c>
      <c r="M67" s="52">
        <v>0.29491833030852993</v>
      </c>
    </row>
    <row r="68" spans="1:13" x14ac:dyDescent="0.2">
      <c r="A68" s="80" t="s">
        <v>1062</v>
      </c>
      <c r="B68" s="49">
        <v>451</v>
      </c>
      <c r="C68" s="50">
        <v>471</v>
      </c>
      <c r="D68" s="50">
        <v>20</v>
      </c>
      <c r="E68" s="52">
        <v>4.4345898004434593E-2</v>
      </c>
      <c r="F68" s="49">
        <v>655</v>
      </c>
      <c r="G68" s="50">
        <v>737</v>
      </c>
      <c r="H68" s="50">
        <v>82</v>
      </c>
      <c r="I68" s="52">
        <v>0.1251908396946565</v>
      </c>
      <c r="J68" s="49">
        <v>922</v>
      </c>
      <c r="K68" s="50">
        <v>1010</v>
      </c>
      <c r="L68" s="50">
        <v>88</v>
      </c>
      <c r="M68" s="52">
        <v>9.5444685466377438E-2</v>
      </c>
    </row>
    <row r="69" spans="1:13" x14ac:dyDescent="0.2">
      <c r="A69" s="80" t="s">
        <v>1063</v>
      </c>
      <c r="B69" s="49">
        <v>149</v>
      </c>
      <c r="C69" s="50">
        <v>160</v>
      </c>
      <c r="D69" s="50">
        <v>11</v>
      </c>
      <c r="E69" s="52">
        <v>7.3825503355704702E-2</v>
      </c>
      <c r="F69" s="49">
        <v>475</v>
      </c>
      <c r="G69" s="50">
        <v>545</v>
      </c>
      <c r="H69" s="50">
        <v>70</v>
      </c>
      <c r="I69" s="52">
        <v>0.14736842105263157</v>
      </c>
      <c r="J69" s="49">
        <v>964</v>
      </c>
      <c r="K69" s="50">
        <v>1161</v>
      </c>
      <c r="L69" s="50">
        <v>197</v>
      </c>
      <c r="M69" s="52">
        <v>0.20435684647302904</v>
      </c>
    </row>
    <row r="70" spans="1:13" x14ac:dyDescent="0.2">
      <c r="A70" s="80" t="s">
        <v>1064</v>
      </c>
      <c r="B70" s="49">
        <v>891</v>
      </c>
      <c r="C70" s="50">
        <v>1024</v>
      </c>
      <c r="D70" s="50">
        <v>133</v>
      </c>
      <c r="E70" s="52">
        <v>0.14927048260381592</v>
      </c>
      <c r="F70" s="49">
        <v>742</v>
      </c>
      <c r="G70" s="50">
        <v>906</v>
      </c>
      <c r="H70" s="50">
        <v>164</v>
      </c>
      <c r="I70" s="52">
        <v>0.22102425876010781</v>
      </c>
      <c r="J70" s="49">
        <v>410</v>
      </c>
      <c r="K70" s="50">
        <v>482</v>
      </c>
      <c r="L70" s="50">
        <v>72</v>
      </c>
      <c r="M70" s="52">
        <v>0.17560975609756097</v>
      </c>
    </row>
    <row r="71" spans="1:13" x14ac:dyDescent="0.2">
      <c r="A71" s="80" t="s">
        <v>1065</v>
      </c>
      <c r="B71" s="49">
        <v>162</v>
      </c>
      <c r="C71" s="50">
        <v>167</v>
      </c>
      <c r="D71" s="50">
        <v>5</v>
      </c>
      <c r="E71" s="52">
        <v>3.0864197530864196E-2</v>
      </c>
      <c r="F71" s="49">
        <v>162</v>
      </c>
      <c r="G71" s="50">
        <v>176</v>
      </c>
      <c r="H71" s="50">
        <v>14</v>
      </c>
      <c r="I71" s="52">
        <v>8.6419753086419748E-2</v>
      </c>
      <c r="J71" s="49">
        <v>148</v>
      </c>
      <c r="K71" s="50">
        <v>163</v>
      </c>
      <c r="L71" s="50">
        <v>15</v>
      </c>
      <c r="M71" s="52">
        <v>0.10135135135135136</v>
      </c>
    </row>
    <row r="72" spans="1:13" x14ac:dyDescent="0.2">
      <c r="A72" s="80" t="s">
        <v>1066</v>
      </c>
      <c r="B72" s="49">
        <v>3744</v>
      </c>
      <c r="C72" s="50">
        <v>3989</v>
      </c>
      <c r="D72" s="50">
        <v>245</v>
      </c>
      <c r="E72" s="52">
        <v>6.5438034188034191E-2</v>
      </c>
      <c r="F72" s="49">
        <v>5139</v>
      </c>
      <c r="G72" s="50">
        <v>5611</v>
      </c>
      <c r="H72" s="50">
        <v>472</v>
      </c>
      <c r="I72" s="52">
        <v>9.1846662774858923E-2</v>
      </c>
      <c r="J72" s="49">
        <v>4539</v>
      </c>
      <c r="K72" s="50">
        <v>4987</v>
      </c>
      <c r="L72" s="50">
        <v>448</v>
      </c>
      <c r="M72" s="52">
        <v>9.8700154218990963E-2</v>
      </c>
    </row>
    <row r="73" spans="1:13" x14ac:dyDescent="0.2">
      <c r="A73" s="80" t="s">
        <v>1067</v>
      </c>
      <c r="B73" s="49">
        <v>929</v>
      </c>
      <c r="C73" s="50">
        <v>940</v>
      </c>
      <c r="D73" s="50">
        <v>11</v>
      </c>
      <c r="E73" s="52">
        <v>1.1840688912809472E-2</v>
      </c>
      <c r="F73" s="49">
        <v>766</v>
      </c>
      <c r="G73" s="50">
        <v>831</v>
      </c>
      <c r="H73" s="50">
        <v>65</v>
      </c>
      <c r="I73" s="52">
        <v>8.4856396866840725E-2</v>
      </c>
      <c r="J73" s="49">
        <v>829</v>
      </c>
      <c r="K73" s="50">
        <v>949</v>
      </c>
      <c r="L73" s="50">
        <v>120</v>
      </c>
      <c r="M73" s="52">
        <v>0.14475271411338964</v>
      </c>
    </row>
    <row r="74" spans="1:13" x14ac:dyDescent="0.2">
      <c r="A74" s="80" t="s">
        <v>1068</v>
      </c>
      <c r="B74" s="49">
        <v>2525</v>
      </c>
      <c r="C74" s="50">
        <v>2979</v>
      </c>
      <c r="D74" s="50">
        <v>454</v>
      </c>
      <c r="E74" s="52">
        <v>0.1798019801980198</v>
      </c>
      <c r="F74" s="49">
        <v>3030</v>
      </c>
      <c r="G74" s="50">
        <v>3614</v>
      </c>
      <c r="H74" s="50">
        <v>584</v>
      </c>
      <c r="I74" s="52">
        <v>0.19273927392739273</v>
      </c>
      <c r="J74" s="49">
        <v>4763</v>
      </c>
      <c r="K74" s="50">
        <v>5926</v>
      </c>
      <c r="L74" s="50">
        <v>1163</v>
      </c>
      <c r="M74" s="52">
        <v>0.24417384001679612</v>
      </c>
    </row>
    <row r="75" spans="1:13" x14ac:dyDescent="0.2">
      <c r="A75" s="80" t="s">
        <v>1069</v>
      </c>
      <c r="B75" s="49">
        <v>1300</v>
      </c>
      <c r="C75" s="50">
        <v>1553</v>
      </c>
      <c r="D75" s="50">
        <v>253</v>
      </c>
      <c r="E75" s="52">
        <v>0.19461538461538461</v>
      </c>
      <c r="F75" s="49">
        <v>1280</v>
      </c>
      <c r="G75" s="50">
        <v>1523</v>
      </c>
      <c r="H75" s="50">
        <v>243</v>
      </c>
      <c r="I75" s="52">
        <v>0.18984375000000001</v>
      </c>
      <c r="J75" s="49">
        <v>1914</v>
      </c>
      <c r="K75" s="50">
        <v>2381</v>
      </c>
      <c r="L75" s="50">
        <v>467</v>
      </c>
      <c r="M75" s="52">
        <v>0.24399164054336467</v>
      </c>
    </row>
    <row r="76" spans="1:13" x14ac:dyDescent="0.2">
      <c r="A76" s="80" t="s">
        <v>1070</v>
      </c>
      <c r="B76" s="49">
        <v>547</v>
      </c>
      <c r="C76" s="50">
        <v>578</v>
      </c>
      <c r="D76" s="50">
        <v>31</v>
      </c>
      <c r="E76" s="52">
        <v>5.6672760511882997E-2</v>
      </c>
      <c r="F76" s="49">
        <v>733</v>
      </c>
      <c r="G76" s="50">
        <v>775</v>
      </c>
      <c r="H76" s="50">
        <v>42</v>
      </c>
      <c r="I76" s="52">
        <v>5.7298772169167803E-2</v>
      </c>
      <c r="J76" s="49">
        <v>580</v>
      </c>
      <c r="K76" s="50">
        <v>614</v>
      </c>
      <c r="L76" s="50">
        <v>34</v>
      </c>
      <c r="M76" s="52">
        <v>5.8620689655172413E-2</v>
      </c>
    </row>
    <row r="77" spans="1:13" x14ac:dyDescent="0.2">
      <c r="A77" s="80" t="s">
        <v>1071</v>
      </c>
      <c r="B77" s="49">
        <v>3195</v>
      </c>
      <c r="C77" s="50">
        <v>3340</v>
      </c>
      <c r="D77" s="50">
        <v>145</v>
      </c>
      <c r="E77" s="52">
        <v>4.5383411580594682E-2</v>
      </c>
      <c r="F77" s="49">
        <v>4201</v>
      </c>
      <c r="G77" s="50">
        <v>4567</v>
      </c>
      <c r="H77" s="50">
        <v>366</v>
      </c>
      <c r="I77" s="52">
        <v>8.7122113782432758E-2</v>
      </c>
      <c r="J77" s="49">
        <v>3382</v>
      </c>
      <c r="K77" s="50">
        <v>3620</v>
      </c>
      <c r="L77" s="50">
        <v>238</v>
      </c>
      <c r="M77" s="52">
        <v>7.0372560615020702E-2</v>
      </c>
    </row>
    <row r="78" spans="1:13" x14ac:dyDescent="0.2">
      <c r="A78" s="80" t="s">
        <v>1072</v>
      </c>
      <c r="B78" s="49">
        <v>1678</v>
      </c>
      <c r="C78" s="50">
        <v>1760</v>
      </c>
      <c r="D78" s="50">
        <v>82</v>
      </c>
      <c r="E78" s="52">
        <v>4.8867699642431463E-2</v>
      </c>
      <c r="F78" s="49">
        <v>1738</v>
      </c>
      <c r="G78" s="50">
        <v>1867</v>
      </c>
      <c r="H78" s="50">
        <v>129</v>
      </c>
      <c r="I78" s="52">
        <v>7.4223245109321059E-2</v>
      </c>
      <c r="J78" s="49">
        <v>1966</v>
      </c>
      <c r="K78" s="50">
        <v>2086</v>
      </c>
      <c r="L78" s="50">
        <v>120</v>
      </c>
      <c r="M78" s="52">
        <v>6.1037639877924724E-2</v>
      </c>
    </row>
    <row r="79" spans="1:13" x14ac:dyDescent="0.2">
      <c r="A79" s="80" t="s">
        <v>1073</v>
      </c>
      <c r="B79" s="49">
        <v>1487</v>
      </c>
      <c r="C79" s="50">
        <v>1745</v>
      </c>
      <c r="D79" s="50">
        <v>258</v>
      </c>
      <c r="E79" s="52">
        <v>0.17350369872225957</v>
      </c>
      <c r="F79" s="49">
        <v>1840</v>
      </c>
      <c r="G79" s="50">
        <v>2210</v>
      </c>
      <c r="H79" s="50">
        <v>370</v>
      </c>
      <c r="I79" s="52">
        <v>0.20108695652173914</v>
      </c>
      <c r="J79" s="49">
        <v>1444</v>
      </c>
      <c r="K79" s="50">
        <v>1757</v>
      </c>
      <c r="L79" s="50">
        <v>313</v>
      </c>
      <c r="M79" s="52">
        <v>0.21675900277008311</v>
      </c>
    </row>
    <row r="80" spans="1:13" x14ac:dyDescent="0.2">
      <c r="A80" s="80" t="s">
        <v>1074</v>
      </c>
      <c r="B80" s="55" t="s">
        <v>1093</v>
      </c>
      <c r="C80" s="56" t="s">
        <v>1093</v>
      </c>
      <c r="D80" s="56" t="s">
        <v>1093</v>
      </c>
      <c r="E80" s="87" t="s">
        <v>1093</v>
      </c>
      <c r="F80" s="49">
        <v>5699</v>
      </c>
      <c r="G80" s="50">
        <v>6140</v>
      </c>
      <c r="H80" s="50">
        <v>441</v>
      </c>
      <c r="I80" s="52">
        <v>7.7381996841551143E-2</v>
      </c>
      <c r="J80" s="49">
        <v>5176</v>
      </c>
      <c r="K80" s="50">
        <v>5555</v>
      </c>
      <c r="L80" s="50">
        <v>379</v>
      </c>
      <c r="M80" s="52">
        <v>7.3222565687789801E-2</v>
      </c>
    </row>
    <row r="81" spans="1:13" x14ac:dyDescent="0.2">
      <c r="A81" s="80" t="s">
        <v>1075</v>
      </c>
      <c r="B81" s="49">
        <v>7053</v>
      </c>
      <c r="C81" s="50">
        <v>7189</v>
      </c>
      <c r="D81" s="50">
        <v>136</v>
      </c>
      <c r="E81" s="52">
        <v>1.9282574790869134E-2</v>
      </c>
      <c r="F81" s="49">
        <v>8702</v>
      </c>
      <c r="G81" s="50">
        <v>9183</v>
      </c>
      <c r="H81" s="50">
        <v>481</v>
      </c>
      <c r="I81" s="52">
        <v>5.5274649505860723E-2</v>
      </c>
      <c r="J81" s="49">
        <v>8069</v>
      </c>
      <c r="K81" s="50">
        <v>8857</v>
      </c>
      <c r="L81" s="50">
        <v>788</v>
      </c>
      <c r="M81" s="52">
        <v>9.7657702317511461E-2</v>
      </c>
    </row>
    <row r="82" spans="1:13" x14ac:dyDescent="0.2">
      <c r="A82" s="80" t="s">
        <v>1076</v>
      </c>
      <c r="B82" s="49">
        <v>262</v>
      </c>
      <c r="C82" s="50">
        <v>272</v>
      </c>
      <c r="D82" s="50">
        <v>10</v>
      </c>
      <c r="E82" s="52">
        <v>3.8167938931297711E-2</v>
      </c>
      <c r="F82" s="49">
        <v>241</v>
      </c>
      <c r="G82" s="50">
        <v>264</v>
      </c>
      <c r="H82" s="50">
        <v>23</v>
      </c>
      <c r="I82" s="52">
        <v>9.5435684647302899E-2</v>
      </c>
      <c r="J82" s="49">
        <v>210</v>
      </c>
      <c r="K82" s="50">
        <v>222</v>
      </c>
      <c r="L82" s="50">
        <v>12</v>
      </c>
      <c r="M82" s="52">
        <v>5.7142857142857141E-2</v>
      </c>
    </row>
    <row r="83" spans="1:13" x14ac:dyDescent="0.2">
      <c r="A83" s="80" t="s">
        <v>1077</v>
      </c>
      <c r="B83" s="49">
        <v>2453</v>
      </c>
      <c r="C83" s="50">
        <v>2724</v>
      </c>
      <c r="D83" s="50">
        <v>271</v>
      </c>
      <c r="E83" s="52">
        <v>0.11047696697920913</v>
      </c>
      <c r="F83" s="49">
        <v>1679</v>
      </c>
      <c r="G83" s="50">
        <v>2004</v>
      </c>
      <c r="H83" s="50">
        <v>325</v>
      </c>
      <c r="I83" s="52">
        <v>0.19356759976176297</v>
      </c>
      <c r="J83" s="49">
        <v>1747</v>
      </c>
      <c r="K83" s="50">
        <v>2035</v>
      </c>
      <c r="L83" s="50">
        <v>288</v>
      </c>
      <c r="M83" s="52">
        <v>0.16485403548941041</v>
      </c>
    </row>
    <row r="84" spans="1:13" x14ac:dyDescent="0.2">
      <c r="A84" s="80" t="s">
        <v>1078</v>
      </c>
      <c r="B84" s="49">
        <v>1474</v>
      </c>
      <c r="C84" s="50">
        <v>1602</v>
      </c>
      <c r="D84" s="50">
        <v>128</v>
      </c>
      <c r="E84" s="52">
        <v>8.6838534599728623E-2</v>
      </c>
      <c r="F84" s="49">
        <v>1656</v>
      </c>
      <c r="G84" s="50">
        <v>1852</v>
      </c>
      <c r="H84" s="50">
        <v>196</v>
      </c>
      <c r="I84" s="52">
        <v>0.11835748792270531</v>
      </c>
      <c r="J84" s="49">
        <v>1525</v>
      </c>
      <c r="K84" s="50">
        <v>1695</v>
      </c>
      <c r="L84" s="50">
        <v>170</v>
      </c>
      <c r="M84" s="52">
        <v>0.11147540983606558</v>
      </c>
    </row>
    <row r="85" spans="1:13" x14ac:dyDescent="0.2">
      <c r="A85" s="80" t="s">
        <v>1079</v>
      </c>
      <c r="B85" s="49">
        <v>3929</v>
      </c>
      <c r="C85" s="50">
        <v>4113</v>
      </c>
      <c r="D85" s="50">
        <v>184</v>
      </c>
      <c r="E85" s="52">
        <v>4.6831254772206669E-2</v>
      </c>
      <c r="F85" s="49">
        <v>3389</v>
      </c>
      <c r="G85" s="50">
        <v>3447</v>
      </c>
      <c r="H85" s="50">
        <v>58</v>
      </c>
      <c r="I85" s="52">
        <v>1.7114192977279435E-2</v>
      </c>
      <c r="J85" s="49">
        <v>4282</v>
      </c>
      <c r="K85" s="50">
        <v>4428</v>
      </c>
      <c r="L85" s="50">
        <v>146</v>
      </c>
      <c r="M85" s="52">
        <v>3.409621672115834E-2</v>
      </c>
    </row>
    <row r="86" spans="1:13" ht="15.75" thickBot="1" x14ac:dyDescent="0.25">
      <c r="A86" s="81" t="s">
        <v>1080</v>
      </c>
      <c r="B86" s="57">
        <v>1846</v>
      </c>
      <c r="C86" s="58">
        <v>2005</v>
      </c>
      <c r="D86" s="58">
        <v>159</v>
      </c>
      <c r="E86" s="60">
        <v>8.6132177681473451E-2</v>
      </c>
      <c r="F86" s="57">
        <v>2318</v>
      </c>
      <c r="G86" s="58">
        <v>2556</v>
      </c>
      <c r="H86" s="58">
        <v>238</v>
      </c>
      <c r="I86" s="60">
        <v>0.10267471958584987</v>
      </c>
      <c r="J86" s="57">
        <v>1828</v>
      </c>
      <c r="K86" s="58">
        <v>2002</v>
      </c>
      <c r="L86" s="58">
        <v>174</v>
      </c>
      <c r="M86" s="60">
        <v>9.5185995623632391E-2</v>
      </c>
    </row>
  </sheetData>
  <mergeCells count="18">
    <mergeCell ref="J6:M6"/>
    <mergeCell ref="J61:M61"/>
    <mergeCell ref="F5:I5"/>
    <mergeCell ref="J5:M5"/>
    <mergeCell ref="B62:E62"/>
    <mergeCell ref="J62:M62"/>
    <mergeCell ref="B33:E33"/>
    <mergeCell ref="J33:M33"/>
    <mergeCell ref="B5:E5"/>
    <mergeCell ref="F61:I61"/>
    <mergeCell ref="F33:I33"/>
    <mergeCell ref="B61:E61"/>
    <mergeCell ref="B34:E34"/>
    <mergeCell ref="J34:M34"/>
    <mergeCell ref="B6:E6"/>
    <mergeCell ref="F62:I62"/>
    <mergeCell ref="F34:I34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701 UnemploymentRates</vt:lpstr>
      <vt:lpstr>702 MedianPerCapita</vt:lpstr>
      <vt:lpstr>703 Age Dist. of Workforce </vt:lpstr>
      <vt:lpstr>704 Educational Attainment</vt:lpstr>
      <vt:lpstr>705 Empl by Sector</vt:lpstr>
      <vt:lpstr>706 Empl Proj</vt:lpstr>
      <vt:lpstr>'702 MedianPerCapita'!Print_Area</vt:lpstr>
      <vt:lpstr>'701 UnemploymentRates'!Print_Titles</vt:lpstr>
      <vt:lpstr>'702 MedianPerCapita'!Print_Titles</vt:lpstr>
      <vt:lpstr>'702 MedianPerCapita'!TOWN</vt:lpstr>
      <vt:lpstr>TOWN</vt:lpstr>
    </vt:vector>
  </TitlesOfParts>
  <Company>NHES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LRPC</dc:creator>
  <cp:lastModifiedBy>Jen Czysz</cp:lastModifiedBy>
  <cp:lastPrinted>2013-04-05T15:26:44Z</cp:lastPrinted>
  <dcterms:created xsi:type="dcterms:W3CDTF">2005-02-23T20:56:52Z</dcterms:created>
  <dcterms:modified xsi:type="dcterms:W3CDTF">2014-12-16T20:59:13Z</dcterms:modified>
</cp:coreProperties>
</file>